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10022885\Downloads\"/>
    </mc:Choice>
  </mc:AlternateContent>
  <xr:revisionPtr revIDLastSave="0" documentId="8_{40FB0E6F-1F75-43DE-B646-9B8D019A0CB3}" xr6:coauthVersionLast="45" xr6:coauthVersionMax="45" xr10:uidLastSave="{00000000-0000-0000-0000-000000000000}"/>
  <bookViews>
    <workbookView xWindow="-110" yWindow="-110" windowWidth="19420" windowHeight="10420" tabRatio="628" activeTab="1" xr2:uid="{00000000-000D-0000-FFFF-FFFF00000000}"/>
  </bookViews>
  <sheets>
    <sheet name="ご一読ください" sheetId="7" r:id="rId1"/>
    <sheet name="お客様情報" sheetId="1" r:id="rId2"/>
    <sheet name="ヒアリングシート" sheetId="3" r:id="rId3"/>
    <sheet name="サンプル一覧" sheetId="2" r:id="rId4"/>
    <sheet name="測定サンプル組合せ一覧" sheetId="5" r:id="rId5"/>
    <sheet name="お申込同意書" sheetId="8" r:id="rId6"/>
  </sheets>
  <definedNames>
    <definedName name="_xlnm.Print_Area" localSheetId="5">お申込同意書!$A$1:$X$47</definedName>
    <definedName name="_xlnm.Print_Area" localSheetId="0">ご一読ください!$B$2:$N$37</definedName>
    <definedName name="_xlnm.Print_Area" localSheetId="2">ヒアリングシート!$A:$AU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0" i="3" l="1"/>
  <c r="AL11" i="3"/>
  <c r="A9" i="8" l="1"/>
  <c r="AG10" i="3" l="1"/>
  <c r="AG11" i="3"/>
  <c r="AH11" i="3"/>
  <c r="AI11" i="3"/>
  <c r="AJ11" i="3"/>
  <c r="AK11" i="3"/>
  <c r="AF11" i="3"/>
  <c r="AF10" i="3"/>
  <c r="B9" i="8" s="1"/>
  <c r="D13" i="3"/>
  <c r="AH10" i="3" s="1"/>
  <c r="J9" i="8" l="1"/>
  <c r="L9" i="8"/>
  <c r="D9" i="8"/>
  <c r="F13" i="3"/>
  <c r="A3" i="8"/>
  <c r="B3" i="3"/>
  <c r="A27" i="8"/>
  <c r="B27" i="8" s="1"/>
  <c r="A25" i="8"/>
  <c r="B25" i="8" s="1"/>
  <c r="A23" i="8"/>
  <c r="B23" i="8" s="1"/>
  <c r="A21" i="8"/>
  <c r="B21" i="8" s="1"/>
  <c r="A19" i="8"/>
  <c r="B19" i="8" s="1"/>
  <c r="A16" i="8"/>
  <c r="B16" i="8" s="1"/>
  <c r="A12" i="8"/>
  <c r="B12" i="8" s="1"/>
  <c r="A14" i="8"/>
  <c r="B14" i="8" s="1"/>
  <c r="H13" i="3" l="1"/>
  <c r="AI10" i="3"/>
  <c r="F9" i="8" s="1"/>
  <c r="P5" i="8"/>
  <c r="J5" i="8"/>
  <c r="D5" i="8"/>
  <c r="A2" i="8"/>
  <c r="M45" i="8" s="1"/>
  <c r="B2" i="3"/>
  <c r="J13" i="3" l="1"/>
  <c r="AK10" i="3" s="1"/>
  <c r="AJ10" i="3"/>
  <c r="H9" i="8" s="1"/>
</calcChain>
</file>

<file path=xl/sharedStrings.xml><?xml version="1.0" encoding="utf-8"?>
<sst xmlns="http://schemas.openxmlformats.org/spreadsheetml/2006/main" count="268" uniqueCount="211">
  <si>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</si>
  <si>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</si>
  <si>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</si>
  <si>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</si>
  <si>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</si>
  <si>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</si>
  <si>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</si>
  <si>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</si>
  <si>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抗体</t>
    <rPh sb="0" eb="2">
      <t>コウタイ</t>
    </rPh>
    <phoneticPr fontId="2"/>
  </si>
  <si>
    <t>分子量</t>
    <rPh sb="0" eb="3">
      <t>ブンシリョウ</t>
    </rPh>
    <phoneticPr fontId="2"/>
  </si>
  <si>
    <t>リガンド数</t>
    <rPh sb="4" eb="5">
      <t>スウ</t>
    </rPh>
    <phoneticPr fontId="2"/>
  </si>
  <si>
    <t>アナライト数</t>
    <rPh sb="5" eb="6">
      <t>スウ</t>
    </rPh>
    <phoneticPr fontId="2"/>
  </si>
  <si>
    <t>{以下,弊社使用欄}</t>
    <rPh sb="1" eb="3">
      <t>イカ</t>
    </rPh>
    <rPh sb="4" eb="6">
      <t>ヘイシャ</t>
    </rPh>
    <rPh sb="6" eb="8">
      <t>シヨウ</t>
    </rPh>
    <rPh sb="8" eb="9">
      <t>ラン</t>
    </rPh>
    <phoneticPr fontId="2"/>
  </si>
  <si>
    <t>受付番号</t>
    <rPh sb="0" eb="4">
      <t>ウケツケバンゴウ</t>
    </rPh>
    <phoneticPr fontId="2"/>
  </si>
  <si>
    <t>受付日</t>
    <rPh sb="0" eb="3">
      <t>ウケツケビ</t>
    </rPh>
    <phoneticPr fontId="2"/>
  </si>
  <si>
    <t>内線</t>
    <rPh sb="0" eb="2">
      <t>ナイセン</t>
    </rPh>
    <phoneticPr fontId="2"/>
  </si>
  <si>
    <t>No.</t>
    <phoneticPr fontId="2"/>
  </si>
  <si>
    <t>被験物質名</t>
    <rPh sb="0" eb="4">
      <t>ヒケンブッシツ</t>
    </rPh>
    <rPh sb="4" eb="5">
      <t>メイ</t>
    </rPh>
    <phoneticPr fontId="2"/>
  </si>
  <si>
    <t>濃度</t>
    <rPh sb="0" eb="2">
      <t>ノウド</t>
    </rPh>
    <phoneticPr fontId="2"/>
  </si>
  <si>
    <t>溶解溶媒</t>
    <rPh sb="0" eb="2">
      <t>ヨウカイ</t>
    </rPh>
    <rPh sb="2" eb="4">
      <t>ヨウバイ</t>
    </rPh>
    <phoneticPr fontId="4"/>
  </si>
  <si>
    <t>特記事項</t>
    <rPh sb="0" eb="4">
      <t>トッキジコウ</t>
    </rPh>
    <phoneticPr fontId="2"/>
  </si>
  <si>
    <t>署名</t>
    <rPh sb="0" eb="2">
      <t>ショメイ</t>
    </rPh>
    <phoneticPr fontId="2"/>
  </si>
  <si>
    <t>ご署名</t>
    <rPh sb="1" eb="3">
      <t>ショメイ</t>
    </rPh>
    <phoneticPr fontId="2"/>
  </si>
  <si>
    <t>日付</t>
    <rPh sb="0" eb="2">
      <t>ヒヅケ</t>
    </rPh>
    <phoneticPr fontId="2"/>
  </si>
  <si>
    <t>年</t>
    <rPh sb="0" eb="1">
      <t>ネン</t>
    </rPh>
    <phoneticPr fontId="2"/>
  </si>
  <si>
    <t>月</t>
    <rPh sb="0" eb="1">
      <t>ガツ</t>
    </rPh>
    <phoneticPr fontId="2"/>
  </si>
  <si>
    <t>日</t>
    <rPh sb="0" eb="1">
      <t>ヒ</t>
    </rPh>
    <phoneticPr fontId="2"/>
  </si>
  <si>
    <t>-30℃</t>
    <phoneticPr fontId="2"/>
  </si>
  <si>
    <t>4℃</t>
    <phoneticPr fontId="2"/>
  </si>
  <si>
    <t>化合物</t>
    <rPh sb="0" eb="2">
      <t>カゴウ</t>
    </rPh>
    <rPh sb="2" eb="3">
      <t>ブツ</t>
    </rPh>
    <phoneticPr fontId="2"/>
  </si>
  <si>
    <t>タンパク質</t>
    <rPh sb="4" eb="5">
      <t>シツ</t>
    </rPh>
    <phoneticPr fontId="2"/>
  </si>
  <si>
    <t>BBB#01-1</t>
    <phoneticPr fontId="2"/>
  </si>
  <si>
    <t>CCC#333</t>
    <phoneticPr fontId="2"/>
  </si>
  <si>
    <t>DMSO</t>
    <phoneticPr fontId="2"/>
  </si>
  <si>
    <t>PBS</t>
    <phoneticPr fontId="2"/>
  </si>
  <si>
    <t>析出が見られた場合は40℃で加熱する</t>
    <rPh sb="0" eb="2">
      <t>セキシュツ</t>
    </rPh>
    <rPh sb="3" eb="4">
      <t>ミ</t>
    </rPh>
    <rPh sb="7" eb="9">
      <t>バアイ</t>
    </rPh>
    <rPh sb="14" eb="16">
      <t>カネツ</t>
    </rPh>
    <phoneticPr fontId="2"/>
  </si>
  <si>
    <t>例</t>
    <rPh sb="0" eb="1">
      <t>レイ</t>
    </rPh>
    <phoneticPr fontId="2"/>
  </si>
  <si>
    <t>標識</t>
    <rPh sb="0" eb="2">
      <t>ヒョウシキ</t>
    </rPh>
    <phoneticPr fontId="2"/>
  </si>
  <si>
    <t>分子量</t>
    <rPh sb="0" eb="3">
      <t>ブンシリョウ</t>
    </rPh>
    <phoneticPr fontId="2"/>
  </si>
  <si>
    <t>凍結乾燥品を水で溶解する</t>
    <rPh sb="0" eb="5">
      <t>トウケツカンソウヒン</t>
    </rPh>
    <rPh sb="6" eb="7">
      <t>ミズ</t>
    </rPh>
    <rPh sb="8" eb="10">
      <t>ヨウカイ</t>
    </rPh>
    <phoneticPr fontId="2"/>
  </si>
  <si>
    <t>被験物質の種類</t>
    <phoneticPr fontId="2"/>
  </si>
  <si>
    <t>担当者</t>
    <rPh sb="0" eb="3">
      <t>タントウシャ</t>
    </rPh>
    <phoneticPr fontId="2"/>
  </si>
  <si>
    <t>L-1</t>
    <phoneticPr fontId="2"/>
  </si>
  <si>
    <t>L-2</t>
  </si>
  <si>
    <t>L-3</t>
  </si>
  <si>
    <t>L-4</t>
  </si>
  <si>
    <t>L-5</t>
  </si>
  <si>
    <t>L-6</t>
  </si>
  <si>
    <t>L-7</t>
  </si>
  <si>
    <t>L-8</t>
  </si>
  <si>
    <t>L-9</t>
  </si>
  <si>
    <t>L-10</t>
  </si>
  <si>
    <t>L-11</t>
  </si>
  <si>
    <t>L-12</t>
  </si>
  <si>
    <t>L-13</t>
  </si>
  <si>
    <t>L-14</t>
  </si>
  <si>
    <t>L-15</t>
  </si>
  <si>
    <t>L-16</t>
  </si>
  <si>
    <t>A-1</t>
    <phoneticPr fontId="2"/>
  </si>
  <si>
    <t>A-2</t>
  </si>
  <si>
    <t>A-3</t>
  </si>
  <si>
    <t>A-4</t>
  </si>
  <si>
    <t>A-5</t>
  </si>
  <si>
    <t>A-6</t>
  </si>
  <si>
    <t>A-7</t>
  </si>
  <si>
    <t>A-8</t>
  </si>
  <si>
    <t>A-9</t>
  </si>
  <si>
    <t>A-10</t>
  </si>
  <si>
    <t>A-11</t>
  </si>
  <si>
    <t>A-12</t>
  </si>
  <si>
    <t>A-13</t>
  </si>
  <si>
    <t>A-14</t>
  </si>
  <si>
    <t>A-15</t>
  </si>
  <si>
    <t>A-16</t>
  </si>
  <si>
    <t>リガンド</t>
    <phoneticPr fontId="2"/>
  </si>
  <si>
    <t>リガンド</t>
    <phoneticPr fontId="2"/>
  </si>
  <si>
    <t>アナライト</t>
    <phoneticPr fontId="2"/>
  </si>
  <si>
    <t>E</t>
    <phoneticPr fontId="2"/>
  </si>
  <si>
    <t>C</t>
    <phoneticPr fontId="2"/>
  </si>
  <si>
    <t>①</t>
    <phoneticPr fontId="2"/>
  </si>
  <si>
    <t>見積依頼書</t>
    <rPh sb="0" eb="2">
      <t>ミツモリ</t>
    </rPh>
    <rPh sb="2" eb="5">
      <t>イライショ</t>
    </rPh>
    <phoneticPr fontId="2"/>
  </si>
  <si>
    <t>②</t>
    <phoneticPr fontId="2"/>
  </si>
  <si>
    <t>測定件数</t>
    <rPh sb="0" eb="4">
      <t>ソクテイケンスウ</t>
    </rPh>
    <phoneticPr fontId="2"/>
  </si>
  <si>
    <t>µg/mL</t>
  </si>
  <si>
    <t>µM</t>
  </si>
  <si>
    <t>保存
温度</t>
    <rPh sb="0" eb="2">
      <t>ホゾン</t>
    </rPh>
    <rPh sb="3" eb="5">
      <t>オンド</t>
    </rPh>
    <phoneticPr fontId="2"/>
  </si>
  <si>
    <t>A-2</t>
    <phoneticPr fontId="2"/>
  </si>
  <si>
    <t>L-2</t>
    <phoneticPr fontId="2"/>
  </si>
  <si>
    <t>A-4</t>
    <phoneticPr fontId="2"/>
  </si>
  <si>
    <t>A-3</t>
    <phoneticPr fontId="2"/>
  </si>
  <si>
    <t>例1</t>
    <rPh sb="0" eb="1">
      <t>レイ</t>
    </rPh>
    <phoneticPr fontId="2"/>
  </si>
  <si>
    <t>第2アナライト</t>
    <rPh sb="0" eb="1">
      <t>ダイ</t>
    </rPh>
    <phoneticPr fontId="2"/>
  </si>
  <si>
    <t>見積請求からご発注までの流れ</t>
    <phoneticPr fontId="2"/>
  </si>
  <si>
    <t>測定サンプル組合せ一覧</t>
  </si>
  <si>
    <t>・　本書類を持って正式発注とさせていただきます。</t>
    <rPh sb="2" eb="5">
      <t>ホンショルイ</t>
    </rPh>
    <rPh sb="6" eb="7">
      <t>モ</t>
    </rPh>
    <rPh sb="9" eb="13">
      <t>セイシキハッチュウ</t>
    </rPh>
    <phoneticPr fontId="2"/>
  </si>
  <si>
    <r>
      <t>　</t>
    </r>
    <r>
      <rPr>
        <sz val="9"/>
        <color theme="1"/>
        <rFont val="HGPｺﾞｼｯｸE"/>
        <family val="3"/>
        <charset val="128"/>
        <scheme val="minor"/>
      </rPr>
      <t>　</t>
    </r>
    <r>
      <rPr>
        <sz val="12"/>
        <color theme="1"/>
        <rFont val="HGPｺﾞｼｯｸE"/>
        <family val="3"/>
        <charset val="128"/>
        <scheme val="minor"/>
      </rPr>
      <t>見積書と試験計画書を作成いたします。</t>
    </r>
    <rPh sb="2" eb="4">
      <t>ミツモリ</t>
    </rPh>
    <rPh sb="4" eb="5">
      <t>ショ</t>
    </rPh>
    <rPh sb="6" eb="11">
      <t>シケンケイカクショ</t>
    </rPh>
    <rPh sb="12" eb="14">
      <t>サクセイ</t>
    </rPh>
    <phoneticPr fontId="2"/>
  </si>
  <si>
    <t>例2</t>
    <rPh sb="0" eb="1">
      <t>レイ</t>
    </rPh>
    <phoneticPr fontId="2"/>
  </si>
  <si>
    <t>例3</t>
    <rPh sb="0" eb="1">
      <t>レイ</t>
    </rPh>
    <phoneticPr fontId="2"/>
  </si>
  <si>
    <t>ご要望・ご相談事項がございましたらご記入ください。</t>
    <rPh sb="1" eb="3">
      <t>ヨウボウ</t>
    </rPh>
    <rPh sb="5" eb="7">
      <t>ソウダン</t>
    </rPh>
    <rPh sb="7" eb="9">
      <t>ジコウ</t>
    </rPh>
    <rPh sb="18" eb="20">
      <t>キニュウ</t>
    </rPh>
    <phoneticPr fontId="1"/>
  </si>
  <si>
    <t>測定について</t>
  </si>
  <si>
    <t>①   リガンドの固定化量／キャプチャー量が不足する場合</t>
  </si>
  <si>
    <t>②   リガンド固定化／キャプチャー後のベースラインが安定しない場合</t>
  </si>
  <si>
    <t>④   リガンドに不溶物がみられた場合</t>
  </si>
  <si>
    <t>⑤   アナライトに不溶物がみられた場合</t>
  </si>
  <si>
    <t>申込書類について</t>
  </si>
  <si>
    <t>サンプルについて</t>
  </si>
  <si>
    <t>サンプルの送付について</t>
  </si>
  <si>
    <t>*1お送りいただいたサンプル量によっては濃縮ができない場合がございます</t>
  </si>
  <si>
    <t>*2濃縮・タンパク濃度測定・再生条件の検討は別途費用を頂戴します</t>
  </si>
  <si>
    <t>その他</t>
  </si>
  <si>
    <t>ご記入日</t>
    <rPh sb="1" eb="3">
      <t>キニュウ</t>
    </rPh>
    <rPh sb="3" eb="4">
      <t>ビ</t>
    </rPh>
    <phoneticPr fontId="2"/>
  </si>
  <si>
    <t>代理店名</t>
    <rPh sb="0" eb="3">
      <t>ダイリテン</t>
    </rPh>
    <rPh sb="3" eb="4">
      <t>メイ</t>
    </rPh>
    <phoneticPr fontId="2"/>
  </si>
  <si>
    <t>ご担当者</t>
    <rPh sb="1" eb="4">
      <t>タントウシャ</t>
    </rPh>
    <phoneticPr fontId="2"/>
  </si>
  <si>
    <t>ご連絡先</t>
    <rPh sb="1" eb="4">
      <t>レンラクサキ</t>
    </rPh>
    <phoneticPr fontId="2"/>
  </si>
  <si>
    <t>サンプルについて</t>
    <phoneticPr fontId="2"/>
  </si>
  <si>
    <t>  結合の有無がわかるなら測定を継続する</t>
  </si>
  <si>
    <t>  測定を中止する</t>
  </si>
  <si>
    <t>  別のセンサーチップにアミンカップリング等で固定する</t>
  </si>
  <si>
    <t>  上清をそのまま使用する</t>
  </si>
  <si>
    <t>作成日</t>
    <rPh sb="0" eb="3">
      <t>サクセイビ</t>
    </rPh>
    <phoneticPr fontId="2"/>
  </si>
  <si>
    <t>お申込日</t>
    <rPh sb="1" eb="3">
      <t>モウシコミ</t>
    </rPh>
    <rPh sb="3" eb="4">
      <t>ビ</t>
    </rPh>
    <phoneticPr fontId="2"/>
  </si>
  <si>
    <t>上記記載内容に同意します。</t>
    <phoneticPr fontId="2"/>
  </si>
  <si>
    <t>実験開始後に下記の事態が起きた場合の対応についてお答えください。</t>
    <phoneticPr fontId="2"/>
  </si>
  <si>
    <t>サンプルの取り扱いについてお答えください。</t>
    <rPh sb="5" eb="6">
      <t>ト</t>
    </rPh>
    <rPh sb="7" eb="8">
      <t>アツカ</t>
    </rPh>
    <phoneticPr fontId="2"/>
  </si>
  <si>
    <t>脱塩処理について</t>
    <rPh sb="0" eb="2">
      <t>ダツエン</t>
    </rPh>
    <rPh sb="2" eb="4">
      <t>ショリ</t>
    </rPh>
    <phoneticPr fontId="2"/>
  </si>
  <si>
    <t>残余サンプルの取り扱いについて</t>
    <rPh sb="7" eb="8">
      <t>ト</t>
    </rPh>
    <rPh sb="9" eb="10">
      <t>アツカ</t>
    </rPh>
    <phoneticPr fontId="2"/>
  </si>
  <si>
    <t>  測定を中止する</t>
    <phoneticPr fontId="2"/>
  </si>
  <si>
    <t>  報告書納品後、廃棄する</t>
    <rPh sb="2" eb="5">
      <t>ホウコクショ</t>
    </rPh>
    <rPh sb="5" eb="7">
      <t>ノウヒン</t>
    </rPh>
    <rPh sb="7" eb="8">
      <t>ゴ</t>
    </rPh>
    <rPh sb="9" eb="11">
      <t>ハイキ</t>
    </rPh>
    <phoneticPr fontId="3"/>
  </si>
  <si>
    <t>  報告書納品後、返却する</t>
    <rPh sb="2" eb="5">
      <t>ホウコクショ</t>
    </rPh>
    <rPh sb="5" eb="7">
      <t>ノウヒン</t>
    </rPh>
    <rPh sb="7" eb="8">
      <t>ゴ</t>
    </rPh>
    <rPh sb="9" eb="11">
      <t>ヘンキャク</t>
    </rPh>
    <phoneticPr fontId="3"/>
  </si>
  <si>
    <t>  その他</t>
    <rPh sb="4" eb="5">
      <t>タ</t>
    </rPh>
    <phoneticPr fontId="3"/>
  </si>
  <si>
    <t>  結合の有無がわかるなら測定を継続する</t>
    <phoneticPr fontId="2"/>
  </si>
  <si>
    <t>  濃縮はせず、測定を中止する</t>
    <phoneticPr fontId="2"/>
  </si>
  <si>
    <t>  希望する</t>
    <rPh sb="2" eb="4">
      <t>キボウ</t>
    </rPh>
    <phoneticPr fontId="2"/>
  </si>
  <si>
    <t>  不要</t>
    <rPh sb="2" eb="4">
      <t>フヨウ</t>
    </rPh>
    <phoneticPr fontId="2"/>
  </si>
  <si>
    <t>○溶解溶媒は測定結果に大きく影響を与えることがございますので、組成や濃度等は正確にご記入願います。</t>
    <phoneticPr fontId="2"/>
  </si>
  <si>
    <t>○作業前に遠心操作を行いますので、遠心可能なチューブを被験物質の容器にご利用ください。</t>
    <phoneticPr fontId="2"/>
  </si>
  <si>
    <t>○バキュロウイルスにより作製された検体は、ウイルスの残存を否定できないためお受け出来かねます。</t>
    <phoneticPr fontId="2"/>
  </si>
  <si>
    <t>○麻薬及び向精神薬取締法に該当する被験物質はお受け出来かねます。</t>
    <phoneticPr fontId="2"/>
  </si>
  <si>
    <t>○被験物質の容器には-80 ℃以下で壊れない容器を用い、輸送中のドライアイス（アイスパック）との衝突などで容器が破損しないように梱包を行ってください。</t>
    <phoneticPr fontId="2"/>
  </si>
  <si>
    <t>○輸送時のトラブルに関して、その責任を負いかねます。</t>
    <phoneticPr fontId="2"/>
  </si>
  <si>
    <t>○本受託試験は、研究目的での利用を対象としています。試験結果は、それ以外の目的（診療・診断を含む）にはご使用頂けません。</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</si>
  <si>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</si>
  <si>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</si>
  <si>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○当社の誤りに起因する誤送および試験結果に関するクレームを除き、試験結果に対する責任を負いかねます。</t>
    <phoneticPr fontId="2"/>
  </si>
  <si>
    <t>○本受託試験開始後にご依頼のお取り消しは出来かねます。</t>
    <phoneticPr fontId="2"/>
  </si>
  <si>
    <t>○虚偽の記載内容に起因する損害が生じた場合、その損害を賠償請求することがございます。</t>
    <phoneticPr fontId="2"/>
  </si>
  <si>
    <t>●注意事項●</t>
    <rPh sb="1" eb="5">
      <t>チュウイジコウ</t>
    </rPh>
    <phoneticPr fontId="2"/>
  </si>
  <si>
    <t>　サンプルについて</t>
    <phoneticPr fontId="2"/>
  </si>
  <si>
    <t>　サンプルの送付について</t>
    <phoneticPr fontId="2"/>
  </si>
  <si>
    <t>　その他</t>
    <phoneticPr fontId="2"/>
  </si>
  <si>
    <t>　試験計画書の作製について</t>
    <rPh sb="1" eb="3">
      <t>シケン</t>
    </rPh>
    <rPh sb="3" eb="6">
      <t>ケイカクショ</t>
    </rPh>
    <rPh sb="7" eb="9">
      <t>サクセイ</t>
    </rPh>
    <phoneticPr fontId="2"/>
  </si>
  <si>
    <t>　脱塩処理について</t>
    <rPh sb="1" eb="3">
      <t>ダツエン</t>
    </rPh>
    <rPh sb="3" eb="5">
      <t>ショリ</t>
    </rPh>
    <phoneticPr fontId="2"/>
  </si>
  <si>
    <t>　残余サンプルの取り扱いについて</t>
    <rPh sb="8" eb="9">
      <t>ト</t>
    </rPh>
    <rPh sb="10" eb="11">
      <t>アツカ</t>
    </rPh>
    <phoneticPr fontId="2"/>
  </si>
  <si>
    <t>　測定について</t>
    <phoneticPr fontId="2"/>
  </si>
  <si>
    <t>　①   リガンドの固定化量／キャプチャー量が不足する場合</t>
    <phoneticPr fontId="2"/>
  </si>
  <si>
    <t>　②   リガンド固定化／キャプチャー後のベースラインが安定しない場合</t>
    <phoneticPr fontId="2"/>
  </si>
  <si>
    <t>　③   キャプチャー法で再生が十分に行えない場合</t>
    <phoneticPr fontId="2"/>
  </si>
  <si>
    <t>　④   リガンドに不溶物がみられた場合</t>
    <phoneticPr fontId="2"/>
  </si>
  <si>
    <t>　⑤   アナライトに不溶物がみられた場合</t>
    <phoneticPr fontId="2"/>
  </si>
  <si>
    <t>●ご依頼内容●</t>
    <rPh sb="2" eb="6">
      <t>イライナイヨウ</t>
    </rPh>
    <phoneticPr fontId="2"/>
  </si>
  <si>
    <t>  弊社で行う(オプションサービス）</t>
    <rPh sb="2" eb="4">
      <t>ヘイシャ</t>
    </rPh>
    <rPh sb="5" eb="6">
      <t>オコナ</t>
    </rPh>
    <phoneticPr fontId="2"/>
  </si>
  <si>
    <t>　3 その他の場合、ご記入ください。</t>
    <rPh sb="5" eb="6">
      <t>タ</t>
    </rPh>
    <rPh sb="7" eb="9">
      <t>バアイ</t>
    </rPh>
    <rPh sb="11" eb="13">
      <t>キニュウ</t>
    </rPh>
    <phoneticPr fontId="3"/>
  </si>
  <si>
    <r>
      <t>リガンドに対するアナライトの組み合わせを記載してください。サンプル一覧に対応するリガンドおよびアナライトのNo.をご入力ください。</t>
    </r>
    <r>
      <rPr>
        <sz val="10"/>
        <color rgb="FFFF0000"/>
        <rFont val="HGPｺﾞｼｯｸE"/>
        <family val="3"/>
        <charset val="128"/>
        <scheme val="minor"/>
      </rPr>
      <t xml:space="preserve">
第2アナライト欄にはサンドイッチ法をご希望の場合のみ</t>
    </r>
    <r>
      <rPr>
        <sz val="10"/>
        <color theme="1"/>
        <rFont val="HGPｺﾞｼｯｸE"/>
        <family val="3"/>
        <charset val="128"/>
        <scheme val="minor"/>
      </rPr>
      <t>入力してください。</t>
    </r>
    <rPh sb="66" eb="67">
      <t>ダイ</t>
    </rPh>
    <rPh sb="73" eb="74">
      <t>ラン</t>
    </rPh>
    <phoneticPr fontId="2"/>
  </si>
  <si>
    <t>・　お客様情報、ヒアリングシート、サンプル一覧、測定サンプル組合せ一覧を受け取り後、</t>
    <rPh sb="3" eb="5">
      <t>キャクサマ</t>
    </rPh>
    <rPh sb="5" eb="7">
      <t>ジョウホウ</t>
    </rPh>
    <rPh sb="21" eb="23">
      <t>イチラン</t>
    </rPh>
    <rPh sb="24" eb="26">
      <t>ソクテイ</t>
    </rPh>
    <rPh sb="30" eb="31">
      <t>ク</t>
    </rPh>
    <rPh sb="31" eb="32">
      <t>ア</t>
    </rPh>
    <rPh sb="33" eb="35">
      <t>イチラン</t>
    </rPh>
    <rPh sb="36" eb="37">
      <t>ウ</t>
    </rPh>
    <rPh sb="38" eb="39">
      <t>ト</t>
    </rPh>
    <rPh sb="40" eb="41">
      <t>ゴ</t>
    </rPh>
    <phoneticPr fontId="2"/>
  </si>
  <si>
    <t>サンプル一覧</t>
  </si>
  <si>
    <t>②   サンプルの容器に記載された名称とサンプル一覧記載内容は、必ず対応させてください。
　　　サンプル一覧がご送付されていない・ご記入漏れがある・記載内容の確認ができない場合など、受託試験の着手が遅れることがございます。</t>
  </si>
  <si>
    <t>①   サンプルは、ご送付いただく前に脱塩をお勧めしています。 お客様側で脱塩処理が行えない場合は、別途ご相談ください。</t>
  </si>
  <si>
    <t>③   作業前に遠心操作を行いますので、遠心可能なチューブをサンプルの容器にご利用ください。</t>
  </si>
  <si>
    <t>⑤   麻薬及び向精神薬取締法に該当するサンプルはお受け出来かねます。</t>
  </si>
  <si>
    <t>①   サンプルの容器には-80 ℃以下で壊れない容器を用い、輸送中のドライアイス（アイスパック）との衝突などで容器が破損しないように
　　　梱包を行ってください。</t>
  </si>
  <si>
    <t>②   ご送付サンプルおよび作業から生じる知的財産権・工業所有権・安全性などの問題について、一切の責任を負いかねます。</t>
  </si>
  <si>
    <t>②   溶解溶媒は測定結果に大きく影響を与えることがございますので、組成や濃度等は正確にご記入願います。</t>
  </si>
  <si>
    <t>④   バキュロウイルスにより作製された検体は、ウイルスの残存を否定できないためお受け出来かねます。</t>
    <phoneticPr fontId="2"/>
  </si>
  <si>
    <t>②   輸送時のトラブルに関して、その責任を負いかねます。</t>
  </si>
  <si>
    <t>①   本受託試験は、研究目的での利用を対象としています。試験結果は、それ以外の目的（診療・診断を含む）にはご使用頂けません。</t>
  </si>
  <si>
    <t>③   上記確認事項を満たさない事で別途費用が発生した場合、依頼者に費用のご負担をお願いすることがあります。</t>
  </si>
  <si>
    <t>④   虚偽の記載内容に起因する損害が生じた場合、その損害を賠償請求することがございます。</t>
  </si>
  <si>
    <t>⑤   当社の誤りに起因する誤送および試験結果に関するクレームを除き、試験結果に対する責任を負いかねます。</t>
  </si>
  <si>
    <t>⑥   本受託試験開始後にご依頼のお取り消しは出来かねます。</t>
  </si>
  <si>
    <t>①   ご依頼試験開始前に、「サンプル一覧」、「測定サンプル組合せ一覧」、「お申込同意書」の送信をお願いいたします。</t>
    <phoneticPr fontId="2"/>
  </si>
  <si>
    <t>お申込同意書</t>
    <rPh sb="1" eb="3">
      <t>モウシコミ</t>
    </rPh>
    <rPh sb="3" eb="6">
      <t>ドウイショ</t>
    </rPh>
    <phoneticPr fontId="2"/>
  </si>
  <si>
    <t xml:space="preserve">・　約款をご確認頂けましたら「お申込同意書」にご署名頂きお送りください。
（PDFファイル・郵送いずれでも構いません）
</t>
    <rPh sb="2" eb="4">
      <t>ヤッカン</t>
    </rPh>
    <rPh sb="6" eb="8">
      <t>カクニン</t>
    </rPh>
    <rPh sb="8" eb="9">
      <t>イタダ</t>
    </rPh>
    <rPh sb="16" eb="18">
      <t>モウシコミ</t>
    </rPh>
    <rPh sb="18" eb="21">
      <t>ドウイショ</t>
    </rPh>
    <rPh sb="24" eb="26">
      <t>ショメイ</t>
    </rPh>
    <rPh sb="26" eb="27">
      <t>イタダ</t>
    </rPh>
    <rPh sb="29" eb="30">
      <t>オク</t>
    </rPh>
    <phoneticPr fontId="2"/>
  </si>
  <si>
    <r>
      <t>③   キャプチャー法で再生が十分に行えない場合</t>
    </r>
    <r>
      <rPr>
        <sz val="9"/>
        <color theme="1"/>
        <rFont val="HGPｺﾞｼｯｸE"/>
        <family val="3"/>
        <charset val="128"/>
        <scheme val="minor"/>
      </rPr>
      <t>（アミンカップリング・チオールカップリングの場合は選択不要です）</t>
    </r>
    <phoneticPr fontId="2"/>
  </si>
  <si>
    <t>  ご自身で行う、または不要</t>
    <rPh sb="3" eb="5">
      <t>ジシン</t>
    </rPh>
    <rPh sb="6" eb="7">
      <t>オコナ</t>
    </rPh>
    <rPh sb="12" eb="14">
      <t>フヨウ</t>
    </rPh>
    <phoneticPr fontId="2"/>
  </si>
  <si>
    <r>
      <t>  濃縮（</t>
    </r>
    <r>
      <rPr>
        <sz val="9"/>
        <color rgb="FFFF0000"/>
        <rFont val="HGPｺﾞｼｯｸE"/>
        <family val="3"/>
        <charset val="128"/>
        <scheme val="minor"/>
      </rPr>
      <t>*1，2</t>
    </r>
    <r>
      <rPr>
        <sz val="9"/>
        <color theme="1"/>
        <rFont val="HGPｺﾞｼｯｸE"/>
        <family val="3"/>
        <charset val="128"/>
        <scheme val="minor"/>
      </rPr>
      <t>）してそのまま使用する、それでも不足する場合、結合の有無がわかるなら測定を継続する</t>
    </r>
    <phoneticPr fontId="2"/>
  </si>
  <si>
    <r>
      <t>  濃縮（</t>
    </r>
    <r>
      <rPr>
        <sz val="9"/>
        <color rgb="FFFF0000"/>
        <rFont val="HGPｺﾞｼｯｸE"/>
        <family val="3"/>
        <charset val="128"/>
        <scheme val="minor"/>
      </rPr>
      <t>*1，2</t>
    </r>
    <r>
      <rPr>
        <sz val="9"/>
        <color theme="1"/>
        <rFont val="HGPｺﾞｼｯｸE"/>
        <family val="3"/>
        <charset val="128"/>
        <scheme val="minor"/>
      </rPr>
      <t>）してそのまま使用する、それでも不足する場合、測定を中止する</t>
    </r>
    <phoneticPr fontId="2"/>
  </si>
  <si>
    <r>
      <t>  濃縮（</t>
    </r>
    <r>
      <rPr>
        <sz val="9"/>
        <color rgb="FFFF0000"/>
        <rFont val="HGPｺﾞｼｯｸE"/>
        <family val="3"/>
        <charset val="128"/>
        <scheme val="minor"/>
      </rPr>
      <t>*1，2</t>
    </r>
    <r>
      <rPr>
        <sz val="9"/>
        <color theme="1"/>
        <rFont val="HGPｺﾞｼｯｸE"/>
        <family val="3"/>
        <charset val="128"/>
        <scheme val="minor"/>
      </rPr>
      <t>）して濃度測定を行ったのち使用する、それでも不足する場合、結合の有無がわかるなら測定を継続する</t>
    </r>
    <phoneticPr fontId="2"/>
  </si>
  <si>
    <r>
      <t>  濃縮（</t>
    </r>
    <r>
      <rPr>
        <sz val="9"/>
        <color rgb="FFFF0000"/>
        <rFont val="HGPｺﾞｼｯｸE"/>
        <family val="3"/>
        <charset val="128"/>
        <scheme val="minor"/>
      </rPr>
      <t>*1，2</t>
    </r>
    <r>
      <rPr>
        <sz val="9"/>
        <color theme="1"/>
        <rFont val="HGPｺﾞｼｯｸE"/>
        <family val="3"/>
        <charset val="128"/>
        <scheme val="minor"/>
      </rPr>
      <t>）して濃度測定を行ったのち使用する、それでも不足する場合、測定を中止する</t>
    </r>
    <phoneticPr fontId="2"/>
  </si>
  <si>
    <r>
      <t>  再生条件の検討を行う（</t>
    </r>
    <r>
      <rPr>
        <sz val="9"/>
        <color rgb="FFFF0000"/>
        <rFont val="HGPｺﾞｼｯｸE"/>
        <family val="3"/>
        <charset val="128"/>
        <scheme val="minor"/>
      </rPr>
      <t>*2</t>
    </r>
    <r>
      <rPr>
        <sz val="9"/>
        <color theme="1"/>
        <rFont val="HGPｺﾞｼｯｸE"/>
        <family val="3"/>
        <charset val="128"/>
        <scheme val="minor"/>
      </rPr>
      <t>）</t>
    </r>
    <phoneticPr fontId="2"/>
  </si>
  <si>
    <r>
      <t>  上清の濃度を測定して使用する（</t>
    </r>
    <r>
      <rPr>
        <sz val="9"/>
        <color rgb="FFFF0000"/>
        <rFont val="HGPｺﾞｼｯｸE"/>
        <family val="3"/>
        <charset val="128"/>
        <scheme val="minor"/>
      </rPr>
      <t>*2</t>
    </r>
    <r>
      <rPr>
        <sz val="9"/>
        <color theme="1"/>
        <rFont val="HGPｺﾞｼｯｸE"/>
        <family val="3"/>
        <charset val="128"/>
        <scheme val="minor"/>
      </rPr>
      <t>）</t>
    </r>
    <phoneticPr fontId="2"/>
  </si>
  <si>
    <t>試験計画書の作成について</t>
    <rPh sb="0" eb="2">
      <t>シケン</t>
    </rPh>
    <rPh sb="2" eb="5">
      <t>ケイカクショ</t>
    </rPh>
    <rPh sb="6" eb="8">
      <t>サクセイ</t>
    </rPh>
    <phoneticPr fontId="2"/>
  </si>
  <si>
    <t>アナライトの濃度（希釈系列）について</t>
    <rPh sb="6" eb="8">
      <t>ノウド</t>
    </rPh>
    <rPh sb="9" eb="13">
      <t>キシャクケイレツ</t>
    </rPh>
    <phoneticPr fontId="2"/>
  </si>
  <si>
    <t>濃度１</t>
    <rPh sb="0" eb="2">
      <t>ノウド</t>
    </rPh>
    <phoneticPr fontId="2"/>
  </si>
  <si>
    <t>濃度２</t>
    <rPh sb="0" eb="2">
      <t>ノウド</t>
    </rPh>
    <phoneticPr fontId="2"/>
  </si>
  <si>
    <t>濃度３</t>
    <rPh sb="0" eb="2">
      <t>ノウド</t>
    </rPh>
    <phoneticPr fontId="2"/>
  </si>
  <si>
    <t>濃度４</t>
    <rPh sb="0" eb="2">
      <t>ノウド</t>
    </rPh>
    <phoneticPr fontId="2"/>
  </si>
  <si>
    <t>濃度５</t>
    <rPh sb="0" eb="2">
      <t>ノウド</t>
    </rPh>
    <phoneticPr fontId="2"/>
  </si>
  <si>
    <t>単位/ｎM</t>
    <rPh sb="0" eb="2">
      <t>タンイ</t>
    </rPh>
    <phoneticPr fontId="2"/>
  </si>
  <si>
    <t>　アナライトの濃度（希釈系列）について</t>
    <rPh sb="7" eb="9">
      <t>ノウド</t>
    </rPh>
    <rPh sb="10" eb="14">
      <t>キシャクケイレツ</t>
    </rPh>
    <phoneticPr fontId="2"/>
  </si>
  <si>
    <t>試験概要（ご記入ください。）</t>
    <rPh sb="0" eb="2">
      <t>シケン</t>
    </rPh>
    <rPh sb="2" eb="4">
      <t>ガイヨウ</t>
    </rPh>
    <rPh sb="6" eb="8">
      <t>キニュウ</t>
    </rPh>
    <phoneticPr fontId="2"/>
  </si>
  <si>
    <t xml:space="preserve"> 81 nMから3倍希釈（弊社推奨）</t>
    <rPh sb="9" eb="12">
      <t>バイキシャク</t>
    </rPh>
    <rPh sb="13" eb="15">
      <t>ヘイシャ</t>
    </rPh>
    <rPh sb="15" eb="17">
      <t>スイショウ</t>
    </rPh>
    <phoneticPr fontId="2"/>
  </si>
  <si>
    <t xml:space="preserve"> 個別に指定する．下記に5濃度をご記入ください。</t>
    <rPh sb="1" eb="3">
      <t>コベツ</t>
    </rPh>
    <rPh sb="4" eb="6">
      <t>シテイ</t>
    </rPh>
    <rPh sb="9" eb="11">
      <t>カキ</t>
    </rPh>
    <rPh sb="13" eb="15">
      <t>ノウド</t>
    </rPh>
    <rPh sb="17" eb="19">
      <t>キニュウ</t>
    </rPh>
    <phoneticPr fontId="2"/>
  </si>
  <si>
    <t>単位/ｎM</t>
  </si>
  <si>
    <t>単位</t>
    <rPh sb="0" eb="2">
      <t>タンイ</t>
    </rPh>
    <phoneticPr fontId="2"/>
  </si>
  <si>
    <t>サンプル量</t>
    <rPh sb="4" eb="5">
      <t>リョウ</t>
    </rPh>
    <phoneticPr fontId="2"/>
  </si>
  <si>
    <t>µL</t>
  </si>
  <si>
    <t>mL</t>
  </si>
  <si>
    <t xml:space="preserve">←ご希望の番号をご記入ください。
</t>
    <phoneticPr fontId="2"/>
  </si>
  <si>
    <t>　　（PDFファイル・郵送（サンプルと同梱）いずれでも構いません。）</t>
    <rPh sb="11" eb="13">
      <t>ユウソウ</t>
    </rPh>
    <rPh sb="19" eb="21">
      <t>ドウコン</t>
    </rPh>
    <rPh sb="27" eb="28">
      <t>カマ</t>
    </rPh>
    <phoneticPr fontId="2"/>
  </si>
  <si>
    <t>*約款はこちらをクリックするとご覧いただけます。</t>
    <rPh sb="1" eb="3">
      <t>ヤッカン</t>
    </rPh>
    <rPh sb="16" eb="17">
      <t>ラン</t>
    </rPh>
    <phoneticPr fontId="4"/>
  </si>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</sst>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Red]\(0.000\)"/>
    <numFmt numFmtId="178" formatCode="0.0_);[Red]\(0.0\)"/>
  </numFmts>
  <fonts count="26"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6"/>
      <name val="ＭＳ Ｐゴシック"/>
      <family val="3"/>
      <charset val="128"/>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scheme val="major"/>
    </font>
    <font>
      <sz val="11"/>
      <color theme="1"/>
      <name val="HGPｺﾞｼｯｸE"/>
      <family val="3"/>
      <charset val="128"/>
      <scheme val="minor"/>
    </font>
    <font>
      <sz val="10"/>
      <color rgb="FFFF0000"/>
      <name val="HGPｺﾞｼｯｸE"/>
      <family val="3"/>
      <charset val="128"/>
      <scheme val="minor"/>
    </font>
    <font>
      <sz val="9"/>
      <color rgb="FFFF0000"/>
      <name val="HGPｺﾞｼｯｸE"/>
      <family val="3"/>
      <charset val="128"/>
      <scheme val="minor"/>
    </font>
    <font>
      <sz val="20"/>
      <color theme="1"/>
      <name val="HGPｺﾞｼｯｸE"/>
      <family val="3"/>
      <charset val="128"/>
      <scheme val="minor"/>
    </font>
    <font>
      <b/>
      <sz val="12"/>
      <color theme="1"/>
      <name val="HGPｺﾞｼｯｸE"/>
      <family val="3"/>
      <charset val="128"/>
      <scheme val="minor"/>
    </font>
    <font>
      <sz val="10"/>
      <color theme="0"/>
      <name val="HGPｺﾞｼｯｸE"/>
      <family val="3"/>
      <charset val="128"/>
      <scheme val="minor"/>
    </font>
    <font>
      <sz val="8"/>
      <color theme="1"/>
      <name val="HGPｺﾞｼｯｸE"/>
      <family val="3"/>
      <charset val="128"/>
      <scheme val="minor"/>
    </font>
    <font>
      <sz val="9"/>
      <color theme="0"/>
      <name val="HGPｺﾞｼｯｸE"/>
      <family val="3"/>
      <charset val="128"/>
      <scheme val="minor"/>
    </font>
    <font>
      <sz val="10"/>
      <name val="HGPｺﾞｼｯｸE"/>
      <family val="3"/>
      <charset val="128"/>
      <scheme val="minor"/>
    </font>
    <font>
      <sz val="11"/>
      <name val="HGPｺﾞｼｯｸE"/>
      <family val="3"/>
      <charset val="128"/>
      <scheme val="minor"/>
    </font>
    <font>
      <sz val="9"/>
      <name val="HGPｺﾞｼｯｸE"/>
      <family val="3"/>
      <charset val="128"/>
      <scheme val="minor"/>
    </font>
    <font>
      <sz val="11"/>
      <color theme="1"/>
      <name val="HGPｺﾞｼｯｸE"/>
      <family val="2"/>
      <charset val="128"/>
      <scheme val="minor"/>
    </font>
    <font>
      <sz val="12"/>
      <color theme="1"/>
      <name val="HGPｺﾞｼｯｸE"/>
      <family val="3"/>
      <charset val="128"/>
    </font>
    <font>
      <u/>
      <sz val="11"/>
      <color theme="10"/>
      <name val="HGPｺﾞｼｯｸE"/>
      <family val="2"/>
      <charset val="128"/>
      <scheme val="minor"/>
    </font>
    <font>
      <u/>
      <sz val="12"/>
      <color theme="6" tint="-0.249977111117893"/>
      <name val="HGPｺﾞｼｯｸE"/>
      <family val="3"/>
      <charset val="128"/>
    </font>
  </fonts>
  <fills count="11">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CCCC"/>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2" fillId="0" borderId="0">
      <alignment vertical="center"/>
    </xf>
    <xf numFmtId="0" fontId="24" fillId="0" borderId="0" applyNumberFormat="0" applyFill="0" applyBorder="0" applyAlignment="0" applyProtection="0">
      <alignment vertical="center"/>
    </xf>
  </cellStyleXfs>
  <cellXfs count="222">
    <xf numFmtId="0" fontId="0" fillId="0" borderId="0" xfId="0">
      <alignment vertical="center"/>
    </xf>
    <xf numFmtId="0" fontId="5" fillId="0" borderId="0" xfId="0" applyFont="1">
      <alignment vertical="center"/>
    </xf>
    <xf numFmtId="0" fontId="5" fillId="0" borderId="11"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5" fillId="0" borderId="11" xfId="0" applyFont="1" applyBorder="1">
      <alignment vertical="center"/>
    </xf>
    <xf numFmtId="0" fontId="5" fillId="0" borderId="1" xfId="0" applyFont="1" applyBorder="1">
      <alignment vertical="center"/>
    </xf>
    <xf numFmtId="0" fontId="0" fillId="0" borderId="11" xfId="0" applyBorder="1">
      <alignment vertical="center"/>
    </xf>
    <xf numFmtId="0" fontId="0" fillId="0" borderId="0" xfId="0" applyBorder="1">
      <alignment vertical="center"/>
    </xf>
    <xf numFmtId="0" fontId="5" fillId="0" borderId="0" xfId="0" applyFont="1" applyFill="1" applyBorder="1" applyAlignment="1">
      <alignment horizontal="center" vertical="center"/>
    </xf>
    <xf numFmtId="0" fontId="9" fillId="0" borderId="0" xfId="0" applyFont="1">
      <alignment vertical="center"/>
    </xf>
    <xf numFmtId="0" fontId="5" fillId="0" borderId="12" xfId="0" applyFont="1" applyBorder="1">
      <alignment vertical="center"/>
    </xf>
    <xf numFmtId="0" fontId="5" fillId="0" borderId="5" xfId="0" applyFont="1" applyBorder="1">
      <alignment vertical="center"/>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7" borderId="2" xfId="0" applyFont="1" applyFill="1" applyBorder="1" applyAlignment="1">
      <alignment horizontal="center" vertical="center"/>
    </xf>
    <xf numFmtId="0" fontId="11" fillId="0" borderId="0" xfId="0" applyFont="1">
      <alignment vertical="center"/>
    </xf>
    <xf numFmtId="0" fontId="5" fillId="2" borderId="2"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Alignment="1">
      <alignment horizontal="left" vertical="top" wrapText="1"/>
    </xf>
    <xf numFmtId="0" fontId="6" fillId="0" borderId="1" xfId="0" applyFont="1" applyBorder="1" applyAlignment="1">
      <alignment vertical="center"/>
    </xf>
    <xf numFmtId="0" fontId="5" fillId="0" borderId="1" xfId="0" applyFont="1" applyBorder="1" applyAlignment="1">
      <alignment vertical="center"/>
    </xf>
    <xf numFmtId="0" fontId="5" fillId="0" borderId="15" xfId="0" applyFont="1" applyBorder="1">
      <alignment vertical="center"/>
    </xf>
    <xf numFmtId="0" fontId="3" fillId="0" borderId="0" xfId="0" applyFont="1">
      <alignment vertical="center"/>
    </xf>
    <xf numFmtId="0" fontId="5" fillId="0" borderId="11" xfId="0" applyFont="1" applyBorder="1" applyAlignment="1">
      <alignment horizontal="left" vertical="center"/>
    </xf>
    <xf numFmtId="0" fontId="9" fillId="0" borderId="3" xfId="0" applyFont="1" applyBorder="1">
      <alignment vertical="center"/>
    </xf>
    <xf numFmtId="0" fontId="9" fillId="0" borderId="11" xfId="0" applyFont="1" applyBorder="1">
      <alignment vertical="center"/>
    </xf>
    <xf numFmtId="0" fontId="9" fillId="0" borderId="4" xfId="0" applyFont="1" applyBorder="1">
      <alignment vertical="center"/>
    </xf>
    <xf numFmtId="0" fontId="9" fillId="0" borderId="12" xfId="0" applyFont="1" applyBorder="1">
      <alignment vertical="center"/>
    </xf>
    <xf numFmtId="0" fontId="9" fillId="0" borderId="0" xfId="0" applyFont="1" applyBorder="1">
      <alignment vertical="center"/>
    </xf>
    <xf numFmtId="0" fontId="9" fillId="0" borderId="10" xfId="0" applyFont="1" applyBorder="1">
      <alignment vertical="center"/>
    </xf>
    <xf numFmtId="0" fontId="9" fillId="0" borderId="12" xfId="0" applyFont="1" applyBorder="1" applyAlignment="1">
      <alignment horizontal="center" vertical="center"/>
    </xf>
    <xf numFmtId="0" fontId="9" fillId="0" borderId="5" xfId="0" applyFont="1" applyBorder="1">
      <alignment vertical="center"/>
    </xf>
    <xf numFmtId="0" fontId="9" fillId="0" borderId="1" xfId="0" applyFont="1" applyBorder="1">
      <alignment vertical="center"/>
    </xf>
    <xf numFmtId="0" fontId="9" fillId="0" borderId="6" xfId="0" applyFont="1" applyBorder="1">
      <alignment vertical="center"/>
    </xf>
    <xf numFmtId="0" fontId="5" fillId="0" borderId="0" xfId="0" applyFont="1" applyAlignment="1">
      <alignment horizontal="center" vertical="center"/>
    </xf>
    <xf numFmtId="0" fontId="11" fillId="2" borderId="0" xfId="0" applyFont="1" applyFill="1" applyAlignment="1">
      <alignment horizontal="left" vertical="center"/>
    </xf>
    <xf numFmtId="0" fontId="5" fillId="0" borderId="3" xfId="0" applyFont="1" applyBorder="1" applyAlignment="1">
      <alignment horizontal="left" vertical="center"/>
    </xf>
    <xf numFmtId="0" fontId="5" fillId="2" borderId="0" xfId="0" applyFont="1" applyFill="1" applyAlignment="1">
      <alignment horizontal="left" vertical="center"/>
    </xf>
    <xf numFmtId="0" fontId="5" fillId="2" borderId="0" xfId="0" applyFont="1" applyFill="1">
      <alignment vertical="center"/>
    </xf>
    <xf numFmtId="0" fontId="5" fillId="0" borderId="0" xfId="0" applyFont="1" applyFill="1">
      <alignment vertical="center"/>
    </xf>
    <xf numFmtId="0" fontId="6" fillId="0" borderId="0" xfId="0" applyFont="1">
      <alignment vertical="center"/>
    </xf>
    <xf numFmtId="0" fontId="5" fillId="0" borderId="0" xfId="0" applyFont="1" applyFill="1" applyAlignment="1">
      <alignment horizontal="center" vertical="center"/>
    </xf>
    <xf numFmtId="0" fontId="5" fillId="8" borderId="0" xfId="0" applyFont="1" applyFill="1" applyAlignment="1">
      <alignment horizontal="left" vertical="center"/>
    </xf>
    <xf numFmtId="0" fontId="5" fillId="8" borderId="0" xfId="0" applyFont="1" applyFill="1">
      <alignment vertical="center"/>
    </xf>
    <xf numFmtId="0" fontId="11" fillId="2" borderId="0" xfId="0" applyFont="1" applyFill="1" applyAlignment="1">
      <alignment horizontal="center" vertical="center"/>
    </xf>
    <xf numFmtId="0" fontId="5" fillId="4" borderId="0" xfId="0" applyFont="1" applyFill="1" applyAlignment="1">
      <alignment horizontal="left" vertical="center"/>
    </xf>
    <xf numFmtId="0" fontId="5" fillId="4" borderId="0" xfId="0" applyFont="1" applyFill="1">
      <alignment vertical="center"/>
    </xf>
    <xf numFmtId="0" fontId="5" fillId="6" borderId="0" xfId="0" applyFont="1" applyFill="1" applyAlignment="1">
      <alignment horizontal="left" vertical="center"/>
    </xf>
    <xf numFmtId="0" fontId="11" fillId="6" borderId="0" xfId="0" applyFont="1" applyFill="1" applyAlignment="1">
      <alignment horizontal="left" vertical="center"/>
    </xf>
    <xf numFmtId="0" fontId="11" fillId="6" borderId="0" xfId="0" applyFont="1" applyFill="1" applyAlignment="1">
      <alignment horizontal="center" vertical="center"/>
    </xf>
    <xf numFmtId="0" fontId="5" fillId="0" borderId="0" xfId="0" applyFont="1" applyBorder="1" applyAlignment="1">
      <alignment vertical="center" shrinkToFit="1"/>
    </xf>
    <xf numFmtId="0" fontId="5" fillId="0" borderId="0" xfId="0" applyFont="1" applyAlignment="1">
      <alignment vertical="center" shrinkToFit="1"/>
    </xf>
    <xf numFmtId="0" fontId="5" fillId="0" borderId="0" xfId="0" applyFont="1" applyFill="1" applyAlignment="1">
      <alignment vertical="center" shrinkToFit="1"/>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0" xfId="0" applyFont="1" applyBorder="1" applyAlignment="1">
      <alignment vertical="center" shrinkToFit="1"/>
    </xf>
    <xf numFmtId="0" fontId="5" fillId="0" borderId="1" xfId="0" applyFont="1" applyBorder="1" applyAlignment="1">
      <alignment vertical="center" shrinkToFit="1"/>
    </xf>
    <xf numFmtId="0" fontId="5" fillId="0" borderId="6" xfId="0" applyFont="1" applyBorder="1" applyAlignment="1">
      <alignment vertical="center" shrinkToFit="1"/>
    </xf>
    <xf numFmtId="0" fontId="5" fillId="2" borderId="0" xfId="0" applyFont="1" applyFill="1" applyAlignment="1">
      <alignment vertical="center" shrinkToFit="1"/>
    </xf>
    <xf numFmtId="0" fontId="11" fillId="2" borderId="0" xfId="0" applyFont="1" applyFill="1" applyAlignment="1">
      <alignment horizontal="left" vertical="center" shrinkToFit="1"/>
    </xf>
    <xf numFmtId="0" fontId="16" fillId="0" borderId="0" xfId="0" applyFont="1">
      <alignment vertical="center"/>
    </xf>
    <xf numFmtId="0" fontId="1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8" borderId="0" xfId="0" applyFont="1" applyFill="1" applyAlignment="1">
      <alignment horizontal="left" vertical="center"/>
    </xf>
    <xf numFmtId="0" fontId="6" fillId="8" borderId="0" xfId="0" applyFont="1" applyFill="1">
      <alignment vertical="center"/>
    </xf>
    <xf numFmtId="0" fontId="6" fillId="0" borderId="0" xfId="0" applyFont="1" applyAlignment="1">
      <alignment vertical="center"/>
    </xf>
    <xf numFmtId="0" fontId="6" fillId="0" borderId="0" xfId="0" applyFont="1" applyFill="1" applyBorder="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1"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177"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0" xfId="0" applyFont="1">
      <alignment vertical="center"/>
    </xf>
    <xf numFmtId="0" fontId="5" fillId="0" borderId="0" xfId="0" applyFont="1" applyAlignment="1">
      <alignment vertical="center"/>
    </xf>
    <xf numFmtId="0" fontId="5" fillId="10" borderId="0" xfId="0" applyFont="1" applyFill="1">
      <alignment vertical="center"/>
    </xf>
    <xf numFmtId="0" fontId="5" fillId="10" borderId="0" xfId="0" applyFont="1" applyFill="1" applyAlignment="1">
      <alignment vertical="center"/>
    </xf>
    <xf numFmtId="0" fontId="5" fillId="10" borderId="0" xfId="0" applyFont="1" applyFill="1" applyAlignment="1">
      <alignment vertical="center" shrinkToFit="1"/>
    </xf>
    <xf numFmtId="0" fontId="5" fillId="0" borderId="0" xfId="0" applyFont="1" applyBorder="1" applyAlignment="1">
      <alignment shrinkToFit="1"/>
    </xf>
    <xf numFmtId="0" fontId="0" fillId="0" borderId="0" xfId="0" applyAlignment="1"/>
    <xf numFmtId="0" fontId="5" fillId="10" borderId="0" xfId="0" applyFont="1" applyFill="1" applyAlignment="1">
      <alignment horizontal="left" vertical="center"/>
    </xf>
    <xf numFmtId="0" fontId="0" fillId="10" borderId="0" xfId="0" applyFill="1">
      <alignment vertical="center"/>
    </xf>
    <xf numFmtId="0" fontId="5" fillId="9" borderId="2" xfId="0" applyFont="1" applyFill="1" applyBorder="1" applyAlignment="1" applyProtection="1">
      <alignment horizontal="center" vertical="center"/>
      <protection locked="0"/>
    </xf>
    <xf numFmtId="0" fontId="6" fillId="9" borderId="2" xfId="0" applyFont="1" applyFill="1" applyBorder="1" applyAlignment="1" applyProtection="1">
      <alignment horizontal="center" vertical="center"/>
      <protection locked="0"/>
    </xf>
    <xf numFmtId="0" fontId="11" fillId="9" borderId="2" xfId="0" applyFont="1" applyFill="1" applyBorder="1" applyAlignment="1" applyProtection="1">
      <alignment horizontal="center" vertical="center"/>
      <protection locked="0"/>
    </xf>
    <xf numFmtId="0" fontId="19" fillId="0" borderId="0" xfId="0" applyFont="1" applyBorder="1">
      <alignment vertical="center"/>
    </xf>
    <xf numFmtId="0" fontId="19" fillId="0" borderId="0" xfId="0" applyFont="1">
      <alignment vertical="center"/>
    </xf>
    <xf numFmtId="0" fontId="19" fillId="0" borderId="0" xfId="0" applyFont="1" applyFill="1">
      <alignment vertical="center"/>
    </xf>
    <xf numFmtId="0" fontId="20" fillId="0" borderId="0" xfId="0" applyFont="1">
      <alignment vertical="center"/>
    </xf>
    <xf numFmtId="0" fontId="21" fillId="0" borderId="0" xfId="0" applyFont="1">
      <alignment vertical="center"/>
    </xf>
    <xf numFmtId="0" fontId="5" fillId="6" borderId="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3" fillId="0" borderId="0" xfId="0" applyFont="1" applyAlignment="1">
      <alignment vertical="center"/>
    </xf>
    <xf numFmtId="0" fontId="23" fillId="0" borderId="0" xfId="1" applyFont="1" applyBorder="1" applyAlignment="1">
      <alignment vertical="center" wrapText="1"/>
    </xf>
    <xf numFmtId="0" fontId="23" fillId="0" borderId="0" xfId="1" applyFont="1" applyBorder="1">
      <alignment vertical="center"/>
    </xf>
    <xf numFmtId="0" fontId="25" fillId="0" borderId="0" xfId="2" applyFont="1" applyBorder="1" applyAlignment="1">
      <alignment horizontal="center" vertical="center"/>
    </xf>
    <xf numFmtId="0" fontId="23" fillId="0" borderId="16" xfId="1" applyFont="1" applyBorder="1" applyAlignment="1">
      <alignment horizontal="left" vertical="center" wrapText="1"/>
    </xf>
    <xf numFmtId="0" fontId="23" fillId="0" borderId="17" xfId="1" applyFont="1" applyBorder="1" applyAlignment="1">
      <alignment horizontal="left" vertical="center" wrapText="1"/>
    </xf>
    <xf numFmtId="0" fontId="23" fillId="0" borderId="18" xfId="1" applyFont="1" applyBorder="1" applyAlignment="1">
      <alignment horizontal="left" vertical="center" wrapText="1"/>
    </xf>
    <xf numFmtId="0" fontId="23" fillId="0" borderId="19" xfId="1" applyFont="1" applyBorder="1" applyAlignment="1">
      <alignment horizontal="left" vertical="center" wrapText="1"/>
    </xf>
    <xf numFmtId="0" fontId="23" fillId="0" borderId="0" xfId="1" applyFont="1" applyBorder="1" applyAlignment="1">
      <alignment horizontal="left" vertical="center" wrapText="1"/>
    </xf>
    <xf numFmtId="0" fontId="23" fillId="0" borderId="20" xfId="1" applyFont="1" applyBorder="1" applyAlignment="1">
      <alignment horizontal="left" vertical="center" wrapText="1"/>
    </xf>
    <xf numFmtId="0" fontId="23" fillId="0" borderId="21" xfId="1" applyFont="1" applyBorder="1" applyAlignment="1">
      <alignment horizontal="left" vertical="center" wrapText="1"/>
    </xf>
    <xf numFmtId="0" fontId="23" fillId="0" borderId="22" xfId="1" applyFont="1" applyBorder="1" applyAlignment="1">
      <alignment horizontal="left" vertical="center" wrapText="1"/>
    </xf>
    <xf numFmtId="0" fontId="23" fillId="0" borderId="23" xfId="1" applyFont="1" applyBorder="1" applyAlignment="1">
      <alignment horizontal="left" vertical="center" wrapText="1"/>
    </xf>
    <xf numFmtId="0" fontId="25" fillId="0" borderId="0" xfId="2" applyFont="1" applyBorder="1" applyAlignment="1">
      <alignment horizontal="center" vertical="center"/>
    </xf>
    <xf numFmtId="0" fontId="9" fillId="0" borderId="0" xfId="0" applyFont="1" applyAlignment="1">
      <alignment horizontal="left" vertical="center" wrapText="1"/>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8" xfId="0" applyFont="1" applyFill="1" applyBorder="1" applyAlignment="1">
      <alignment horizontal="center" vertical="center"/>
    </xf>
    <xf numFmtId="0" fontId="9" fillId="0" borderId="0" xfId="0" applyFont="1" applyBorder="1" applyAlignment="1">
      <alignment horizontal="left" vertical="top" wrapText="1"/>
    </xf>
    <xf numFmtId="31" fontId="5"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2" borderId="2" xfId="0" applyFont="1" applyFill="1" applyBorder="1" applyAlignment="1">
      <alignment horizontal="center" vertical="center"/>
    </xf>
    <xf numFmtId="0" fontId="5" fillId="0" borderId="2" xfId="0" applyFont="1" applyBorder="1" applyAlignment="1">
      <alignment horizontal="left" vertical="center"/>
    </xf>
    <xf numFmtId="0" fontId="7" fillId="0" borderId="7"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49" fontId="7" fillId="0" borderId="2" xfId="0" applyNumberFormat="1" applyFont="1" applyBorder="1" applyAlignment="1" applyProtection="1">
      <alignment horizontal="center" vertical="center"/>
      <protection locked="0"/>
    </xf>
    <xf numFmtId="49" fontId="5" fillId="2" borderId="2" xfId="0" applyNumberFormat="1" applyFont="1" applyFill="1" applyBorder="1" applyAlignment="1">
      <alignment horizontal="center" vertical="center"/>
    </xf>
    <xf numFmtId="49" fontId="7" fillId="0" borderId="2" xfId="0" applyNumberFormat="1" applyFont="1" applyBorder="1" applyAlignment="1" applyProtection="1">
      <alignment horizontal="left" vertical="center"/>
      <protection locked="0"/>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2" borderId="2" xfId="0" applyFont="1" applyFill="1" applyBorder="1" applyAlignment="1">
      <alignment horizontal="center" vertical="center" textRotation="255"/>
    </xf>
    <xf numFmtId="178" fontId="6" fillId="0" borderId="2" xfId="0" applyNumberFormat="1" applyFont="1" applyFill="1" applyBorder="1" applyAlignment="1">
      <alignment horizontal="center" vertical="center"/>
    </xf>
    <xf numFmtId="0" fontId="17" fillId="3" borderId="2" xfId="0" applyFont="1" applyFill="1" applyBorder="1" applyAlignment="1">
      <alignment horizontal="center" vertical="center"/>
    </xf>
    <xf numFmtId="31" fontId="5" fillId="0" borderId="0" xfId="0" applyNumberFormat="1" applyFont="1" applyBorder="1" applyAlignment="1" applyProtection="1">
      <alignment horizontal="center" vertical="center" shrinkToFit="1"/>
      <protection locked="0"/>
    </xf>
    <xf numFmtId="0" fontId="5" fillId="4" borderId="0" xfId="0" applyFont="1" applyFill="1" applyBorder="1" applyAlignment="1">
      <alignment horizontal="center" vertical="center"/>
    </xf>
    <xf numFmtId="0" fontId="5" fillId="0" borderId="7"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11" fillId="0" borderId="0" xfId="0" applyFont="1" applyFill="1" applyBorder="1" applyAlignment="1">
      <alignment horizontal="left" vertical="center"/>
    </xf>
    <xf numFmtId="178" fontId="6" fillId="0" borderId="2" xfId="0" applyNumberFormat="1" applyFont="1" applyFill="1" applyBorder="1" applyAlignment="1" applyProtection="1">
      <alignment horizontal="center" vertical="center"/>
      <protection locked="0"/>
    </xf>
    <xf numFmtId="0" fontId="6" fillId="10" borderId="7" xfId="0" applyFont="1" applyFill="1" applyBorder="1" applyAlignment="1" applyProtection="1">
      <alignment horizontal="center" vertical="center"/>
      <protection locked="0"/>
    </xf>
    <xf numFmtId="0" fontId="6" fillId="10" borderId="9" xfId="0" applyFont="1" applyFill="1" applyBorder="1" applyAlignment="1" applyProtection="1">
      <alignment horizontal="center" vertical="center"/>
      <protection locked="0"/>
    </xf>
    <xf numFmtId="0" fontId="6" fillId="10" borderId="8" xfId="0"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0" fontId="6" fillId="0" borderId="0" xfId="0" applyFont="1" applyFill="1" applyAlignment="1">
      <alignment horizontal="center" vertical="center"/>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7" fillId="5" borderId="2" xfId="0" applyFont="1" applyFill="1" applyBorder="1" applyAlignment="1">
      <alignment horizontal="left" vertical="center"/>
    </xf>
    <xf numFmtId="0" fontId="5" fillId="6" borderId="9" xfId="0" applyFont="1" applyFill="1" applyBorder="1" applyAlignment="1">
      <alignment horizontal="center" vertical="center"/>
    </xf>
    <xf numFmtId="0" fontId="5" fillId="6" borderId="8" xfId="0" applyFont="1" applyFill="1" applyBorder="1" applyAlignment="1">
      <alignment horizontal="center" vertical="center"/>
    </xf>
    <xf numFmtId="0" fontId="10" fillId="6"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shrinkToFit="1"/>
    </xf>
    <xf numFmtId="0" fontId="5" fillId="6" borderId="3" xfId="0" applyFont="1" applyFill="1" applyBorder="1" applyAlignment="1">
      <alignment horizontal="center" vertical="center" wrapText="1"/>
    </xf>
    <xf numFmtId="0" fontId="7" fillId="5" borderId="2" xfId="0" applyFont="1" applyFill="1" applyBorder="1" applyAlignment="1">
      <alignment horizontal="left" vertical="center" shrinkToFit="1"/>
    </xf>
    <xf numFmtId="0" fontId="7" fillId="0" borderId="7"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0" fillId="4" borderId="2"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5" fillId="4" borderId="3" xfId="0" applyFont="1" applyFill="1" applyBorder="1" applyAlignment="1">
      <alignment horizontal="center" vertical="center" wrapText="1"/>
    </xf>
    <xf numFmtId="176" fontId="7" fillId="0" borderId="7"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49" fontId="7" fillId="5" borderId="7" xfId="0" applyNumberFormat="1" applyFont="1" applyFill="1" applyBorder="1" applyAlignment="1">
      <alignment horizontal="center" vertical="center"/>
    </xf>
    <xf numFmtId="49" fontId="7" fillId="5" borderId="8" xfId="0" applyNumberFormat="1" applyFont="1" applyFill="1" applyBorder="1" applyAlignment="1">
      <alignment horizontal="center" vertical="center"/>
    </xf>
    <xf numFmtId="0" fontId="7" fillId="5" borderId="9" xfId="0" applyFont="1" applyFill="1" applyBorder="1" applyAlignment="1">
      <alignment horizontal="center" vertical="center"/>
    </xf>
    <xf numFmtId="176" fontId="7" fillId="5" borderId="7" xfId="0" applyNumberFormat="1" applyFont="1" applyFill="1" applyBorder="1" applyAlignment="1">
      <alignment horizontal="center" vertical="center"/>
    </xf>
    <xf numFmtId="176" fontId="7" fillId="5" borderId="8" xfId="0" applyNumberFormat="1" applyFont="1" applyFill="1" applyBorder="1" applyAlignment="1">
      <alignment horizontal="center" vertical="center"/>
    </xf>
    <xf numFmtId="0" fontId="7" fillId="5" borderId="7"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7" xfId="0" applyFont="1" applyFill="1" applyBorder="1" applyAlignment="1">
      <alignment vertical="center"/>
    </xf>
    <xf numFmtId="0" fontId="7" fillId="5" borderId="9" xfId="0" applyFont="1" applyFill="1" applyBorder="1" applyAlignment="1">
      <alignment vertical="center"/>
    </xf>
    <xf numFmtId="0" fontId="7" fillId="5" borderId="8" xfId="0" applyFont="1" applyFill="1" applyBorder="1" applyAlignment="1">
      <alignment vertical="center"/>
    </xf>
    <xf numFmtId="0" fontId="7" fillId="5" borderId="7" xfId="0" applyFont="1" applyFill="1" applyBorder="1" applyAlignment="1">
      <alignment vertical="center" shrinkToFit="1"/>
    </xf>
    <xf numFmtId="0" fontId="7" fillId="5" borderId="9" xfId="0" applyFont="1" applyFill="1" applyBorder="1" applyAlignment="1">
      <alignment vertical="center" shrinkToFit="1"/>
    </xf>
    <xf numFmtId="0" fontId="7" fillId="5" borderId="8" xfId="0" applyFont="1" applyFill="1" applyBorder="1" applyAlignment="1">
      <alignment vertical="center" shrinkToFit="1"/>
    </xf>
    <xf numFmtId="0" fontId="5" fillId="4" borderId="9" xfId="0" applyFont="1" applyFill="1" applyBorder="1" applyAlignment="1">
      <alignment horizontal="center" vertical="center"/>
    </xf>
    <xf numFmtId="0" fontId="5"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0" fillId="6" borderId="2" xfId="0" applyFont="1" applyFill="1" applyBorder="1" applyAlignment="1">
      <alignment horizontal="center" vertical="center" wrapText="1"/>
    </xf>
    <xf numFmtId="176" fontId="7" fillId="5" borderId="2" xfId="0" applyNumberFormat="1" applyFont="1" applyFill="1" applyBorder="1" applyAlignment="1">
      <alignment horizontal="center" vertical="center"/>
    </xf>
    <xf numFmtId="49" fontId="7" fillId="5" borderId="2" xfId="0" applyNumberFormat="1" applyFont="1"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11" fillId="0" borderId="0" xfId="0" applyFont="1" applyFill="1" applyBorder="1" applyAlignment="1">
      <alignment horizontal="left"/>
    </xf>
    <xf numFmtId="0" fontId="5" fillId="2" borderId="0" xfId="0" applyFont="1" applyFill="1" applyAlignment="1">
      <alignment horizontal="left" vertical="center"/>
    </xf>
    <xf numFmtId="178" fontId="6" fillId="0" borderId="7"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5" fillId="2" borderId="0" xfId="0" applyFont="1" applyFill="1" applyAlignment="1">
      <alignment horizontal="left" vertical="center" wrapText="1"/>
    </xf>
    <xf numFmtId="0" fontId="5" fillId="2" borderId="0" xfId="0" applyFont="1" applyFill="1" applyBorder="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wrapText="1"/>
    </xf>
  </cellXfs>
  <cellStyles count="3">
    <cellStyle name="ハイパーリンク" xfId="2" builtinId="8"/>
    <cellStyle name="標準" xfId="0" builtinId="0"/>
    <cellStyle name="標準 4" xfId="1" xr:uid="{AE52CA52-4834-4FC6-A810-A27676AF0DBC}"/>
  </cellStyles>
  <dxfs count="1">
    <dxf>
      <font>
        <color rgb="FF9C0006"/>
      </font>
      <fill>
        <patternFill>
          <bgColor rgb="FFFFC7CE"/>
        </patternFill>
      </fill>
    </dxf>
  </dxfs>
  <tableStyles count="0" defaultTableStyle="TableStyleMedium2" defaultPivotStyle="PivotStyleLight16"/>
  <colors>
    <mruColors>
      <color rgb="FFFF99FF"/>
      <color rgb="FFFFCCCC"/>
      <color rgb="FFFFFF99"/>
      <color rgb="FFFFCCFF"/>
      <color rgb="FFFFFF66"/>
      <color rgb="FF33CC33"/>
      <color rgb="FF99FFCC"/>
      <color rgb="FF66FF99"/>
      <color rgb="FF33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Radio" firstButton="1" fmlaLink="#REF!"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Z$34" lockText="1"/>
</file>

<file path=xl/ctrlProps/ctrlProp6.xml><?xml version="1.0" encoding="utf-8"?>
<formControlPr xmlns="http://schemas.microsoft.com/office/spreadsheetml/2009/9/main" objectType="CheckBox" fmlaLink="$Z$38"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Z$41" lockText="1"/>
</file>

<file path=xl/ctrlProps/ctrlProp9.xml><?xml version="1.0" encoding="utf-8"?>
<formControlPr xmlns="http://schemas.microsoft.com/office/spreadsheetml/2009/9/main" objectType="Radio" firstButton="1" fmlaLink="#REF!" lockText="1"/>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47625</xdr:colOff>
      <xdr:row>7</xdr:row>
      <xdr:rowOff>100965</xdr:rowOff>
    </xdr:from>
    <xdr:to>
      <xdr:col>2</xdr:col>
      <xdr:colOff>561975</xdr:colOff>
      <xdr:row>8</xdr:row>
      <xdr:rowOff>148590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1414743" y="1479289"/>
          <a:ext cx="514350" cy="2269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19</xdr:row>
          <xdr:rowOff>0</xdr:rowOff>
        </xdr:from>
        <xdr:to>
          <xdr:col>13</xdr:col>
          <xdr:colOff>266700</xdr:colOff>
          <xdr:row>22</xdr:row>
          <xdr:rowOff>95250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1</xdr:row>
          <xdr:rowOff>190500</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165100</xdr:rowOff>
        </xdr:from>
        <xdr:to>
          <xdr:col>3</xdr:col>
          <xdr:colOff>69850</xdr:colOff>
          <xdr:row>11</xdr:row>
          <xdr:rowOff>800100</xdr:rowOff>
        </xdr:to>
        <xdr:sp macro="" textlink="">
          <xdr:nvSpPr>
            <xdr:cNvPr id="1038" name="抗体/抗体以外"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9</xdr:row>
          <xdr:rowOff>0</xdr:rowOff>
        </xdr:from>
        <xdr:to>
          <xdr:col>16</xdr:col>
          <xdr:colOff>95250</xdr:colOff>
          <xdr:row>11</xdr:row>
          <xdr:rowOff>723900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71</xdr:col>
          <xdr:colOff>12700</xdr:colOff>
          <xdr:row>34</xdr:row>
          <xdr:rowOff>19050</xdr:rowOff>
        </xdr:from>
        <xdr:to>
          <xdr:col>73</xdr:col>
          <xdr:colOff>95250</xdr:colOff>
          <xdr:row>35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12700</xdr:colOff>
          <xdr:row>40</xdr:row>
          <xdr:rowOff>0</xdr:rowOff>
        </xdr:from>
        <xdr:to>
          <xdr:col>73</xdr:col>
          <xdr:colOff>95250</xdr:colOff>
          <xdr:row>40</xdr:row>
          <xdr:rowOff>241300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12700</xdr:colOff>
          <xdr:row>40</xdr:row>
          <xdr:rowOff>76200</xdr:rowOff>
        </xdr:from>
        <xdr:to>
          <xdr:col>73</xdr:col>
          <xdr:colOff>95250</xdr:colOff>
          <xdr:row>41</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12700</xdr:colOff>
          <xdr:row>41</xdr:row>
          <xdr:rowOff>88900</xdr:rowOff>
        </xdr:from>
        <xdr:to>
          <xdr:col>73</xdr:col>
          <xdr:colOff>95250</xdr:colOff>
          <xdr:row>42</xdr:row>
          <xdr:rowOff>69850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12700</xdr:colOff>
          <xdr:row>34</xdr:row>
          <xdr:rowOff>374650</xdr:rowOff>
        </xdr:from>
        <xdr:to>
          <xdr:col>73</xdr:col>
          <xdr:colOff>209550</xdr:colOff>
          <xdr:row>35</xdr:row>
          <xdr:rowOff>241300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12700</xdr:colOff>
          <xdr:row>36</xdr:row>
          <xdr:rowOff>31750</xdr:rowOff>
        </xdr:from>
        <xdr:to>
          <xdr:col>71</xdr:col>
          <xdr:colOff>209550</xdr:colOff>
          <xdr:row>36</xdr:row>
          <xdr:rowOff>209550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34</xdr:row>
          <xdr:rowOff>336550</xdr:rowOff>
        </xdr:from>
        <xdr:to>
          <xdr:col>23</xdr:col>
          <xdr:colOff>69850</xdr:colOff>
          <xdr:row>37</xdr:row>
          <xdr:rowOff>76200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31750</xdr:colOff>
          <xdr:row>43</xdr:row>
          <xdr:rowOff>0</xdr:rowOff>
        </xdr:from>
        <xdr:to>
          <xdr:col>49</xdr:col>
          <xdr:colOff>69850</xdr:colOff>
          <xdr:row>45</xdr:row>
          <xdr:rowOff>95250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17</xdr:row>
          <xdr:rowOff>19050</xdr:rowOff>
        </xdr:from>
        <xdr:to>
          <xdr:col>77</xdr:col>
          <xdr:colOff>95250</xdr:colOff>
          <xdr:row>18</xdr:row>
          <xdr:rowOff>69850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19</xdr:row>
          <xdr:rowOff>0</xdr:rowOff>
        </xdr:from>
        <xdr:to>
          <xdr:col>77</xdr:col>
          <xdr:colOff>95250</xdr:colOff>
          <xdr:row>20</xdr:row>
          <xdr:rowOff>50800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19</xdr:row>
          <xdr:rowOff>0</xdr:rowOff>
        </xdr:from>
        <xdr:to>
          <xdr:col>77</xdr:col>
          <xdr:colOff>95250</xdr:colOff>
          <xdr:row>20</xdr:row>
          <xdr:rowOff>50800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19</xdr:row>
          <xdr:rowOff>88900</xdr:rowOff>
        </xdr:from>
        <xdr:to>
          <xdr:col>77</xdr:col>
          <xdr:colOff>95250</xdr:colOff>
          <xdr:row>20</xdr:row>
          <xdr:rowOff>133350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17</xdr:row>
          <xdr:rowOff>374650</xdr:rowOff>
        </xdr:from>
        <xdr:to>
          <xdr:col>77</xdr:col>
          <xdr:colOff>209550</xdr:colOff>
          <xdr:row>19</xdr:row>
          <xdr:rowOff>38100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12700</xdr:colOff>
          <xdr:row>19</xdr:row>
          <xdr:rowOff>0</xdr:rowOff>
        </xdr:from>
        <xdr:to>
          <xdr:col>77</xdr:col>
          <xdr:colOff>209550</xdr:colOff>
          <xdr:row>19</xdr:row>
          <xdr:rowOff>184150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31750</xdr:colOff>
          <xdr:row>17</xdr:row>
          <xdr:rowOff>336550</xdr:rowOff>
        </xdr:from>
        <xdr:to>
          <xdr:col>76</xdr:col>
          <xdr:colOff>69850</xdr:colOff>
          <xdr:row>21</xdr:row>
          <xdr:rowOff>0</xdr:rowOff>
        </xdr:to>
        <xdr:sp macro="" textlink="">
          <xdr:nvSpPr>
            <xdr:cNvPr id="8206" name="Group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vmlDrawing" Target="../drawings/vmlDrawing5.v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8.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vmlDrawing" Target="../drawings/vmlDrawing9.v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2:O54"/>
  <sheetViews>
    <sheetView showGridLines="0" zoomScale="85" zoomScaleNormal="85" workbookViewId="0">
      <selection activeCell="B2" sqref="B2:N14"/>
    </sheetView>
  </sheetViews>
  <sheetFormatPr defaultColWidth="9" defaultRowHeight="14" x14ac:dyDescent="0.2"/>
  <cols>
    <col min="1" max="2" width="9" style="11"/>
    <col min="3" max="3" width="24.75" style="11" bestFit="1" customWidth="1"/>
    <col min="4" max="4" width="9" style="11" customWidth="1"/>
    <col min="5" max="16384" width="9" style="11"/>
  </cols>
  <sheetData>
    <row r="2" spans="2:14" ht="23.5" x14ac:dyDescent="0.2">
      <c r="B2" s="116" t="s">
        <v>92</v>
      </c>
      <c r="C2" s="117"/>
      <c r="D2" s="117"/>
      <c r="E2" s="117"/>
      <c r="F2" s="117"/>
      <c r="G2" s="117"/>
      <c r="H2" s="117"/>
      <c r="I2" s="117"/>
      <c r="J2" s="117"/>
      <c r="K2" s="117"/>
      <c r="L2" s="117"/>
      <c r="M2" s="117"/>
      <c r="N2" s="118"/>
    </row>
    <row r="3" spans="2:14" ht="15" customHeight="1" x14ac:dyDescent="0.2">
      <c r="B3" s="28"/>
      <c r="C3" s="29"/>
      <c r="D3" s="29"/>
      <c r="E3" s="29"/>
      <c r="F3" s="29"/>
      <c r="G3" s="29"/>
      <c r="H3" s="29"/>
      <c r="I3" s="29"/>
      <c r="J3" s="29"/>
      <c r="K3" s="29"/>
      <c r="L3" s="29"/>
      <c r="M3" s="29"/>
      <c r="N3" s="30"/>
    </row>
    <row r="4" spans="2:14" ht="15" customHeight="1" x14ac:dyDescent="0.2">
      <c r="B4" s="31"/>
      <c r="C4" s="32"/>
      <c r="D4" s="32"/>
      <c r="E4" s="32"/>
      <c r="F4" s="32"/>
      <c r="G4" s="32"/>
      <c r="H4" s="32"/>
      <c r="I4" s="32"/>
      <c r="J4" s="32"/>
      <c r="K4" s="32"/>
      <c r="L4" s="32"/>
      <c r="M4" s="32"/>
      <c r="N4" s="33"/>
    </row>
    <row r="5" spans="2:14" ht="15" customHeight="1" x14ac:dyDescent="0.2">
      <c r="B5" s="34" t="s">
        <v>79</v>
      </c>
      <c r="C5" s="32" t="s">
        <v>80</v>
      </c>
      <c r="D5" s="32" t="s">
        <v>163</v>
      </c>
      <c r="E5" s="32"/>
      <c r="F5" s="32"/>
      <c r="G5" s="32"/>
      <c r="H5" s="32"/>
      <c r="I5" s="32"/>
      <c r="J5" s="32"/>
      <c r="K5" s="32"/>
      <c r="L5" s="32"/>
      <c r="M5" s="32"/>
      <c r="N5" s="33"/>
    </row>
    <row r="6" spans="2:14" ht="15" customHeight="1" x14ac:dyDescent="0.2">
      <c r="B6" s="34"/>
      <c r="C6" s="32" t="s">
        <v>164</v>
      </c>
      <c r="D6" s="32" t="s">
        <v>95</v>
      </c>
      <c r="E6" s="32"/>
      <c r="F6" s="32"/>
      <c r="G6" s="32"/>
      <c r="H6" s="32"/>
      <c r="I6" s="32"/>
      <c r="J6" s="32"/>
      <c r="K6" s="32"/>
      <c r="L6" s="32"/>
      <c r="M6" s="32"/>
      <c r="N6" s="33"/>
    </row>
    <row r="7" spans="2:14" ht="15" customHeight="1" x14ac:dyDescent="0.2">
      <c r="B7" s="34"/>
      <c r="C7" s="32" t="s">
        <v>93</v>
      </c>
      <c r="D7" s="32"/>
      <c r="E7" s="32"/>
      <c r="F7" s="32"/>
      <c r="G7" s="32"/>
      <c r="H7" s="32"/>
      <c r="I7" s="32"/>
      <c r="J7" s="32"/>
      <c r="K7" s="32"/>
      <c r="L7" s="32"/>
      <c r="M7" s="32"/>
      <c r="N7" s="33"/>
    </row>
    <row r="8" spans="2:14" ht="15" customHeight="1" x14ac:dyDescent="0.2">
      <c r="B8" s="34"/>
      <c r="C8" s="32"/>
      <c r="D8" s="32"/>
      <c r="E8" s="32"/>
      <c r="F8" s="32"/>
      <c r="G8" s="32"/>
      <c r="H8" s="32"/>
      <c r="I8" s="32"/>
      <c r="J8" s="32"/>
      <c r="K8" s="32"/>
      <c r="L8" s="32"/>
      <c r="M8" s="32"/>
      <c r="N8" s="33"/>
    </row>
    <row r="9" spans="2:14" ht="15" customHeight="1" x14ac:dyDescent="0.2">
      <c r="B9" s="34"/>
      <c r="C9" s="32"/>
      <c r="D9" s="32"/>
      <c r="E9" s="32"/>
      <c r="F9" s="32"/>
      <c r="G9" s="32"/>
      <c r="H9" s="32"/>
      <c r="I9" s="32"/>
      <c r="J9" s="32"/>
      <c r="K9" s="32"/>
      <c r="L9" s="32"/>
      <c r="M9" s="32"/>
      <c r="N9" s="33"/>
    </row>
    <row r="10" spans="2:14" ht="15" customHeight="1" x14ac:dyDescent="0.2">
      <c r="B10" s="34" t="s">
        <v>81</v>
      </c>
      <c r="C10" s="32" t="s">
        <v>180</v>
      </c>
      <c r="D10" s="119" t="s">
        <v>181</v>
      </c>
      <c r="E10" s="119"/>
      <c r="F10" s="119"/>
      <c r="G10" s="119"/>
      <c r="H10" s="119"/>
      <c r="I10" s="119"/>
      <c r="J10" s="119"/>
      <c r="K10" s="119"/>
      <c r="L10" s="32"/>
      <c r="M10" s="32"/>
      <c r="N10" s="33"/>
    </row>
    <row r="11" spans="2:14" ht="15" customHeight="1" x14ac:dyDescent="0.2">
      <c r="B11" s="31"/>
      <c r="C11" s="32"/>
      <c r="D11" s="101" t="s">
        <v>208</v>
      </c>
      <c r="E11" s="101"/>
      <c r="F11" s="101"/>
      <c r="G11" s="101"/>
      <c r="H11" s="101"/>
      <c r="I11" s="32"/>
      <c r="J11" s="32"/>
      <c r="K11" s="32"/>
      <c r="L11" s="32"/>
      <c r="M11" s="32"/>
      <c r="N11" s="33"/>
    </row>
    <row r="12" spans="2:14" ht="15" customHeight="1" x14ac:dyDescent="0.2">
      <c r="B12" s="31"/>
      <c r="C12" s="32"/>
      <c r="D12" s="112" t="s">
        <v>209</v>
      </c>
      <c r="E12" s="112"/>
      <c r="F12" s="112"/>
      <c r="G12" s="112"/>
      <c r="H12" s="112"/>
      <c r="I12" s="32"/>
      <c r="J12" s="32"/>
      <c r="K12" s="32"/>
      <c r="L12" s="32"/>
      <c r="M12" s="32"/>
      <c r="N12" s="33"/>
    </row>
    <row r="13" spans="2:14" ht="15" customHeight="1" x14ac:dyDescent="0.2">
      <c r="B13" s="31"/>
      <c r="C13" s="32"/>
      <c r="D13" s="32" t="s">
        <v>94</v>
      </c>
      <c r="E13" s="102"/>
      <c r="F13" s="102"/>
      <c r="G13" s="102"/>
      <c r="H13" s="102"/>
      <c r="I13" s="32"/>
      <c r="J13" s="32"/>
      <c r="K13" s="32"/>
      <c r="L13" s="32"/>
      <c r="M13" s="32"/>
      <c r="N13" s="33"/>
    </row>
    <row r="14" spans="2:14" ht="15" customHeight="1" x14ac:dyDescent="0.2">
      <c r="B14" s="35"/>
      <c r="C14" s="36"/>
      <c r="D14" s="36"/>
      <c r="E14" s="36"/>
      <c r="F14" s="36"/>
      <c r="G14" s="36"/>
      <c r="H14" s="36"/>
      <c r="I14" s="36"/>
      <c r="J14" s="36"/>
      <c r="K14" s="36"/>
      <c r="L14" s="36"/>
      <c r="M14" s="36"/>
      <c r="N14" s="37"/>
    </row>
    <row r="16" spans="2:14" ht="24.75" customHeight="1" x14ac:dyDescent="0.2">
      <c r="B16" s="115" t="s">
        <v>104</v>
      </c>
      <c r="C16" s="115"/>
      <c r="D16" s="115"/>
      <c r="E16" s="115"/>
      <c r="F16" s="115"/>
      <c r="G16" s="115"/>
      <c r="H16" s="115"/>
      <c r="I16" s="115"/>
      <c r="J16" s="115"/>
      <c r="K16" s="115"/>
      <c r="L16" s="115"/>
      <c r="M16" s="115"/>
      <c r="N16" s="115"/>
    </row>
    <row r="17" spans="1:15" ht="30.75" customHeight="1" x14ac:dyDescent="0.2">
      <c r="B17" s="113" t="s">
        <v>179</v>
      </c>
      <c r="C17" s="113"/>
      <c r="D17" s="113"/>
      <c r="E17" s="113"/>
      <c r="F17" s="113"/>
      <c r="G17" s="113"/>
      <c r="H17" s="113"/>
      <c r="I17" s="113"/>
      <c r="J17" s="113"/>
      <c r="K17" s="113"/>
      <c r="L17" s="113"/>
      <c r="M17" s="113"/>
      <c r="N17" s="113"/>
    </row>
    <row r="18" spans="1:15" ht="30.75" customHeight="1" x14ac:dyDescent="0.2">
      <c r="B18" s="113" t="s">
        <v>165</v>
      </c>
      <c r="C18" s="113"/>
      <c r="D18" s="113"/>
      <c r="E18" s="113"/>
      <c r="F18" s="113"/>
      <c r="G18" s="113"/>
      <c r="H18" s="113"/>
      <c r="I18" s="113"/>
      <c r="J18" s="113"/>
      <c r="K18" s="113"/>
      <c r="L18" s="113"/>
      <c r="M18" s="113"/>
      <c r="N18" s="113"/>
    </row>
    <row r="19" spans="1:15" customFormat="1" ht="30.75" customHeight="1" x14ac:dyDescent="0.2">
      <c r="A19" s="11"/>
      <c r="B19" s="114" t="s">
        <v>105</v>
      </c>
      <c r="C19" s="114"/>
      <c r="D19" s="114"/>
      <c r="E19" s="114"/>
      <c r="F19" s="114"/>
      <c r="G19" s="114"/>
      <c r="H19" s="114"/>
      <c r="I19" s="114"/>
      <c r="J19" s="114"/>
      <c r="K19" s="114"/>
      <c r="L19" s="114"/>
      <c r="M19" s="114"/>
      <c r="N19" s="114"/>
      <c r="O19" s="11"/>
    </row>
    <row r="20" spans="1:15" ht="30.75" customHeight="1" x14ac:dyDescent="0.2">
      <c r="B20" s="113" t="s">
        <v>166</v>
      </c>
      <c r="C20" s="113"/>
      <c r="D20" s="113"/>
      <c r="E20" s="113"/>
      <c r="F20" s="113"/>
      <c r="G20" s="113"/>
      <c r="H20" s="113"/>
      <c r="I20" s="113"/>
      <c r="J20" s="113"/>
      <c r="K20" s="113"/>
      <c r="L20" s="113"/>
      <c r="M20" s="113"/>
      <c r="N20" s="113"/>
    </row>
    <row r="21" spans="1:15" ht="30.75" customHeight="1" x14ac:dyDescent="0.2">
      <c r="B21" s="113" t="s">
        <v>171</v>
      </c>
      <c r="C21" s="113"/>
      <c r="D21" s="113"/>
      <c r="E21" s="113"/>
      <c r="F21" s="113"/>
      <c r="G21" s="113"/>
      <c r="H21" s="113"/>
      <c r="I21" s="113"/>
      <c r="J21" s="113"/>
      <c r="K21" s="113"/>
      <c r="L21" s="113"/>
      <c r="M21" s="113"/>
      <c r="N21" s="113"/>
    </row>
    <row r="22" spans="1:15" ht="30.75" customHeight="1" x14ac:dyDescent="0.2">
      <c r="B22" s="113" t="s">
        <v>167</v>
      </c>
      <c r="C22" s="113"/>
      <c r="D22" s="113"/>
      <c r="E22" s="113"/>
      <c r="F22" s="113"/>
      <c r="G22" s="113"/>
      <c r="H22" s="113"/>
      <c r="I22" s="113"/>
      <c r="J22" s="113"/>
      <c r="K22" s="113"/>
      <c r="L22" s="113"/>
      <c r="M22" s="113"/>
      <c r="N22" s="113"/>
    </row>
    <row r="23" spans="1:15" ht="30.75" customHeight="1" x14ac:dyDescent="0.2">
      <c r="B23" s="113" t="s">
        <v>172</v>
      </c>
      <c r="C23" s="113"/>
      <c r="D23" s="113"/>
      <c r="E23" s="113"/>
      <c r="F23" s="113"/>
      <c r="G23" s="113"/>
      <c r="H23" s="113"/>
      <c r="I23" s="113"/>
      <c r="J23" s="113"/>
      <c r="K23" s="113"/>
      <c r="L23" s="113"/>
      <c r="M23" s="113"/>
      <c r="N23" s="113"/>
    </row>
    <row r="24" spans="1:15" ht="30.75" customHeight="1" x14ac:dyDescent="0.2">
      <c r="B24" s="113" t="s">
        <v>168</v>
      </c>
      <c r="C24" s="113"/>
      <c r="D24" s="113"/>
      <c r="E24" s="113"/>
      <c r="F24" s="113"/>
      <c r="G24" s="113"/>
      <c r="H24" s="113"/>
      <c r="I24" s="113"/>
      <c r="J24" s="113"/>
      <c r="K24" s="113"/>
      <c r="L24" s="113"/>
      <c r="M24" s="113"/>
      <c r="N24" s="113"/>
    </row>
    <row r="25" spans="1:15" ht="30.75" customHeight="1" x14ac:dyDescent="0.2">
      <c r="B25" s="114" t="s">
        <v>106</v>
      </c>
      <c r="C25" s="114"/>
      <c r="D25" s="114"/>
      <c r="E25" s="114"/>
      <c r="F25" s="114"/>
      <c r="G25" s="114"/>
      <c r="H25" s="114"/>
      <c r="I25" s="114"/>
      <c r="J25" s="114"/>
      <c r="K25" s="114"/>
      <c r="L25" s="114"/>
      <c r="M25" s="114"/>
      <c r="N25" s="114"/>
    </row>
    <row r="26" spans="1:15" ht="30.75" customHeight="1" x14ac:dyDescent="0.2">
      <c r="B26" s="113" t="s">
        <v>169</v>
      </c>
      <c r="C26" s="113"/>
      <c r="D26" s="113"/>
      <c r="E26" s="113"/>
      <c r="F26" s="113"/>
      <c r="G26" s="113"/>
      <c r="H26" s="113"/>
      <c r="I26" s="113"/>
      <c r="J26" s="113"/>
      <c r="K26" s="113"/>
      <c r="L26" s="113"/>
      <c r="M26" s="113"/>
      <c r="N26" s="113"/>
    </row>
    <row r="27" spans="1:15" ht="30.75" customHeight="1" x14ac:dyDescent="0.2">
      <c r="B27" s="113" t="s">
        <v>173</v>
      </c>
      <c r="C27" s="113"/>
      <c r="D27" s="113"/>
      <c r="E27" s="113"/>
      <c r="F27" s="113"/>
      <c r="G27" s="113"/>
      <c r="H27" s="113"/>
      <c r="I27" s="113"/>
      <c r="J27" s="113"/>
      <c r="K27" s="113"/>
      <c r="L27" s="113"/>
      <c r="M27" s="113"/>
      <c r="N27" s="113"/>
    </row>
    <row r="28" spans="1:15" ht="30.75" customHeight="1" x14ac:dyDescent="0.2">
      <c r="B28" s="114" t="s">
        <v>109</v>
      </c>
      <c r="C28" s="114"/>
      <c r="D28" s="114"/>
      <c r="E28" s="114"/>
      <c r="F28" s="114"/>
      <c r="G28" s="114"/>
      <c r="H28" s="114"/>
      <c r="I28" s="114"/>
      <c r="J28" s="114"/>
      <c r="K28" s="114"/>
      <c r="L28" s="114"/>
      <c r="M28" s="114"/>
      <c r="N28" s="114"/>
    </row>
    <row r="29" spans="1:15" ht="30.75" customHeight="1" x14ac:dyDescent="0.2">
      <c r="B29" s="113" t="s">
        <v>174</v>
      </c>
      <c r="C29" s="113"/>
      <c r="D29" s="113"/>
      <c r="E29" s="113"/>
      <c r="F29" s="113"/>
      <c r="G29" s="113"/>
      <c r="H29" s="113"/>
      <c r="I29" s="113"/>
      <c r="J29" s="113"/>
      <c r="K29" s="113"/>
      <c r="L29" s="113"/>
      <c r="M29" s="113"/>
      <c r="N29" s="113"/>
    </row>
    <row r="30" spans="1:15" ht="30.75" customHeight="1" x14ac:dyDescent="0.2">
      <c r="B30" s="113" t="s">
        <v>170</v>
      </c>
      <c r="C30" s="113"/>
      <c r="D30" s="113"/>
      <c r="E30" s="113"/>
      <c r="F30" s="113"/>
      <c r="G30" s="113"/>
      <c r="H30" s="113"/>
      <c r="I30" s="113"/>
      <c r="J30" s="113"/>
      <c r="K30" s="113"/>
      <c r="L30" s="113"/>
      <c r="M30" s="113"/>
      <c r="N30" s="113"/>
    </row>
    <row r="31" spans="1:15" ht="30.75" customHeight="1" x14ac:dyDescent="0.2">
      <c r="B31" s="113" t="s">
        <v>175</v>
      </c>
      <c r="C31" s="113"/>
      <c r="D31" s="113"/>
      <c r="E31" s="113"/>
      <c r="F31" s="113"/>
      <c r="G31" s="113"/>
      <c r="H31" s="113"/>
      <c r="I31" s="113"/>
      <c r="J31" s="113"/>
      <c r="K31" s="113"/>
      <c r="L31" s="113"/>
      <c r="M31" s="113"/>
      <c r="N31" s="113"/>
    </row>
    <row r="32" spans="1:15" ht="30.75" customHeight="1" x14ac:dyDescent="0.2">
      <c r="B32" s="113" t="s">
        <v>176</v>
      </c>
      <c r="C32" s="113"/>
      <c r="D32" s="113"/>
      <c r="E32" s="113"/>
      <c r="F32" s="113"/>
      <c r="G32" s="113"/>
      <c r="H32" s="113"/>
      <c r="I32" s="113"/>
      <c r="J32" s="113"/>
      <c r="K32" s="113"/>
      <c r="L32" s="113"/>
      <c r="M32" s="113"/>
      <c r="N32" s="113"/>
    </row>
    <row r="33" spans="2:14" ht="30.75" customHeight="1" x14ac:dyDescent="0.2">
      <c r="B33" s="113" t="s">
        <v>177</v>
      </c>
      <c r="C33" s="113"/>
      <c r="D33" s="113"/>
      <c r="E33" s="113"/>
      <c r="F33" s="113"/>
      <c r="G33" s="113"/>
      <c r="H33" s="113"/>
      <c r="I33" s="113"/>
      <c r="J33" s="113"/>
      <c r="K33" s="113"/>
      <c r="L33" s="113"/>
      <c r="M33" s="113"/>
      <c r="N33" s="113"/>
    </row>
    <row r="34" spans="2:14" ht="30.75" customHeight="1" thickBot="1" x14ac:dyDescent="0.25">
      <c r="B34" s="113" t="s">
        <v>178</v>
      </c>
      <c r="C34" s="113"/>
      <c r="D34" s="113"/>
      <c r="E34" s="113"/>
      <c r="F34" s="113"/>
      <c r="G34" s="113"/>
      <c r="H34" s="113"/>
      <c r="I34" s="113"/>
      <c r="J34" s="113"/>
      <c r="K34" s="113"/>
      <c r="L34" s="113"/>
      <c r="M34" s="113"/>
      <c r="N34" s="113"/>
    </row>
    <row r="35" spans="2:14" ht="30.75" customHeight="1" x14ac:dyDescent="0.2">
      <c r="B35" s="103" t="s">
        <v>210</v>
      </c>
      <c r="C35" s="104"/>
      <c r="D35" s="104"/>
      <c r="E35" s="104"/>
      <c r="F35" s="104"/>
      <c r="G35" s="104"/>
      <c r="H35" s="104"/>
      <c r="I35" s="104"/>
      <c r="J35" s="104"/>
      <c r="K35" s="104"/>
      <c r="L35" s="104"/>
      <c r="M35" s="104"/>
      <c r="N35" s="105"/>
    </row>
    <row r="36" spans="2:14" ht="30.75" customHeight="1" x14ac:dyDescent="0.2">
      <c r="B36" s="106"/>
      <c r="C36" s="107"/>
      <c r="D36" s="107"/>
      <c r="E36" s="107"/>
      <c r="F36" s="107"/>
      <c r="G36" s="107"/>
      <c r="H36" s="107"/>
      <c r="I36" s="107"/>
      <c r="J36" s="107"/>
      <c r="K36" s="107"/>
      <c r="L36" s="107"/>
      <c r="M36" s="107"/>
      <c r="N36" s="108"/>
    </row>
    <row r="37" spans="2:14" ht="30.75" customHeight="1" thickBot="1" x14ac:dyDescent="0.25">
      <c r="B37" s="109"/>
      <c r="C37" s="110"/>
      <c r="D37" s="110"/>
      <c r="E37" s="110"/>
      <c r="F37" s="110"/>
      <c r="G37" s="110"/>
      <c r="H37" s="110"/>
      <c r="I37" s="110"/>
      <c r="J37" s="110"/>
      <c r="K37" s="110"/>
      <c r="L37" s="110"/>
      <c r="M37" s="110"/>
      <c r="N37" s="111"/>
    </row>
    <row r="38" spans="2:14" ht="30.75" customHeight="1" x14ac:dyDescent="0.2">
      <c r="B38" s="100"/>
      <c r="C38" s="100"/>
      <c r="D38" s="100"/>
      <c r="E38" s="100"/>
      <c r="F38" s="100"/>
      <c r="G38" s="100"/>
      <c r="H38" s="100"/>
      <c r="I38" s="100"/>
      <c r="J38" s="100"/>
      <c r="K38" s="100"/>
      <c r="L38" s="100"/>
      <c r="M38" s="100"/>
      <c r="N38" s="100"/>
    </row>
    <row r="39" spans="2:14" ht="30.75" customHeight="1" x14ac:dyDescent="0.2">
      <c r="B39" s="100"/>
      <c r="C39" s="100"/>
      <c r="D39" s="100"/>
      <c r="E39" s="100"/>
      <c r="F39" s="100"/>
      <c r="G39" s="100"/>
      <c r="H39" s="100"/>
      <c r="I39" s="100"/>
      <c r="J39" s="100"/>
      <c r="K39" s="100"/>
      <c r="L39" s="100"/>
      <c r="M39" s="100"/>
      <c r="N39" s="100"/>
    </row>
    <row r="40" spans="2:14" ht="30.75" customHeight="1" x14ac:dyDescent="0.2"/>
    <row r="41" spans="2:14" ht="30.75" customHeight="1" x14ac:dyDescent="0.2"/>
    <row r="42" spans="2:14" ht="30.75" customHeight="1" x14ac:dyDescent="0.2"/>
    <row r="43" spans="2:14" ht="30.75" customHeight="1" x14ac:dyDescent="0.2"/>
    <row r="44" spans="2:14" ht="30.75" customHeight="1" x14ac:dyDescent="0.2"/>
    <row r="45" spans="2:14" ht="30.75" customHeight="1" x14ac:dyDescent="0.2"/>
    <row r="46" spans="2:14" ht="30.75" customHeight="1" x14ac:dyDescent="0.2"/>
    <row r="47" spans="2:14" ht="30.75" customHeight="1" x14ac:dyDescent="0.2"/>
    <row r="48" spans="2:14" ht="30.75" customHeight="1" x14ac:dyDescent="0.2"/>
    <row r="49" ht="30.75" customHeight="1" x14ac:dyDescent="0.2"/>
    <row r="50" ht="30.75" customHeight="1" x14ac:dyDescent="0.2"/>
    <row r="51" ht="30.75" customHeight="1" x14ac:dyDescent="0.2"/>
    <row r="52" ht="30.75" customHeight="1" x14ac:dyDescent="0.2"/>
    <row r="53" ht="30.75" customHeight="1" x14ac:dyDescent="0.2"/>
    <row r="54" ht="30.75" customHeight="1" x14ac:dyDescent="0.2"/>
  </sheetData>
  <mergeCells count="23">
    <mergeCell ref="B21:N21"/>
    <mergeCell ref="B22:N22"/>
    <mergeCell ref="B18:N18"/>
    <mergeCell ref="B19:N19"/>
    <mergeCell ref="B2:N2"/>
    <mergeCell ref="D10:K10"/>
    <mergeCell ref="B20:N20"/>
    <mergeCell ref="B35:N37"/>
    <mergeCell ref="D12:H12"/>
    <mergeCell ref="B30:N30"/>
    <mergeCell ref="B31:N31"/>
    <mergeCell ref="B32:N32"/>
    <mergeCell ref="B33:N33"/>
    <mergeCell ref="B34:N34"/>
    <mergeCell ref="B28:N28"/>
    <mergeCell ref="B29:N29"/>
    <mergeCell ref="B24:N24"/>
    <mergeCell ref="B25:N25"/>
    <mergeCell ref="B26:N26"/>
    <mergeCell ref="B27:N27"/>
    <mergeCell ref="B23:N23"/>
    <mergeCell ref="B16:N16"/>
    <mergeCell ref="B17:N17"/>
  </mergeCells>
  <phoneticPr fontId="2"/>
  <hyperlinks>
    <hyperlink ref="D12" r:id="rId1" xr:uid="{4FC88A9A-5FE9-487A-85C0-682922194BD9}"/>
  </hyperlinks>
  <pageMargins left="0.62992125984251968" right="0.23622047244094491" top="0.74803149606299213" bottom="0.74803149606299213" header="0.31496062992125984" footer="0.31496062992125984"/>
  <pageSetup paperSize="9" scale="6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Group Box 1">
              <controlPr defaultSize="0" autoFill="0" autoPict="0">
                <anchor moveWithCells="1">
                  <from>
                    <xdr:col>11</xdr:col>
                    <xdr:colOff>171450</xdr:colOff>
                    <xdr:row>19</xdr:row>
                    <xdr:rowOff>0</xdr:rowOff>
                  </from>
                  <to>
                    <xdr:col>13</xdr:col>
                    <xdr:colOff>266700</xdr:colOff>
                    <xdr:row>22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sheetPr>
  <dimension ref="A1:Y40"/>
  <sheetViews>
    <sheetView showGridLines="0" tabSelected="1" showRuler="0" view="pageLayout" zoomScaleNormal="100" workbookViewId="0">
      <selection activeCell="V1" sqref="V1:Y1"/>
    </sheetView>
  </sheetViews>
  <sheetFormatPr defaultColWidth="3.5" defaultRowHeight="12" x14ac:dyDescent="0.2"/>
  <cols>
    <col min="1" max="25" width="3.33203125" style="1" customWidth="1"/>
    <col min="26" max="16384" width="3.5" style="1"/>
  </cols>
  <sheetData>
    <row r="1" spans="1:25" x14ac:dyDescent="0.2">
      <c r="T1" s="1" t="s">
        <v>110</v>
      </c>
      <c r="U1" s="24"/>
      <c r="V1" s="120"/>
      <c r="W1" s="120"/>
      <c r="X1" s="120"/>
      <c r="Y1" s="120"/>
    </row>
    <row r="2" spans="1:25" ht="26.25" customHeight="1" x14ac:dyDescent="0.2">
      <c r="A2" s="136" t="s">
        <v>0</v>
      </c>
      <c r="B2" s="122" t="s">
        <v>1</v>
      </c>
      <c r="C2" s="122"/>
      <c r="D2" s="122"/>
      <c r="E2" s="124"/>
      <c r="F2" s="125"/>
      <c r="G2" s="125"/>
      <c r="H2" s="125"/>
      <c r="I2" s="125"/>
      <c r="J2" s="125"/>
      <c r="K2" s="125"/>
      <c r="L2" s="125"/>
      <c r="M2" s="125"/>
      <c r="N2" s="125"/>
      <c r="O2" s="125"/>
      <c r="P2" s="125"/>
      <c r="Q2" s="125"/>
      <c r="R2" s="125"/>
      <c r="S2" s="125"/>
      <c r="T2" s="125"/>
      <c r="U2" s="125"/>
      <c r="V2" s="125"/>
      <c r="W2" s="125"/>
      <c r="X2" s="125"/>
      <c r="Y2" s="126"/>
    </row>
    <row r="3" spans="1:25" ht="26.25" customHeight="1" x14ac:dyDescent="0.2">
      <c r="A3" s="136"/>
      <c r="B3" s="122" t="s">
        <v>2</v>
      </c>
      <c r="C3" s="122"/>
      <c r="D3" s="122"/>
      <c r="E3" s="124"/>
      <c r="F3" s="125"/>
      <c r="G3" s="125"/>
      <c r="H3" s="125"/>
      <c r="I3" s="125"/>
      <c r="J3" s="125"/>
      <c r="K3" s="125"/>
      <c r="L3" s="125"/>
      <c r="M3" s="125"/>
      <c r="N3" s="125"/>
      <c r="O3" s="125"/>
      <c r="P3" s="125"/>
      <c r="Q3" s="125"/>
      <c r="R3" s="125"/>
      <c r="S3" s="125"/>
      <c r="T3" s="125"/>
      <c r="U3" s="125"/>
      <c r="V3" s="125"/>
      <c r="W3" s="125"/>
      <c r="X3" s="125"/>
      <c r="Y3" s="126"/>
    </row>
    <row r="4" spans="1:25" ht="26.25" customHeight="1" x14ac:dyDescent="0.2">
      <c r="A4" s="136"/>
      <c r="B4" s="122" t="s">
        <v>4</v>
      </c>
      <c r="C4" s="122"/>
      <c r="D4" s="122"/>
      <c r="E4" s="124"/>
      <c r="F4" s="125"/>
      <c r="G4" s="125"/>
      <c r="H4" s="125"/>
      <c r="I4" s="125"/>
      <c r="J4" s="125"/>
      <c r="K4" s="125"/>
      <c r="L4" s="125"/>
      <c r="M4" s="125"/>
      <c r="N4" s="125"/>
      <c r="O4" s="125"/>
      <c r="P4" s="125"/>
      <c r="Q4" s="125"/>
      <c r="R4" s="125"/>
      <c r="S4" s="125"/>
      <c r="T4" s="125"/>
      <c r="U4" s="125"/>
      <c r="V4" s="125"/>
      <c r="W4" s="125"/>
      <c r="X4" s="125"/>
      <c r="Y4" s="126"/>
    </row>
    <row r="5" spans="1:25" ht="26.25" customHeight="1" x14ac:dyDescent="0.2">
      <c r="A5" s="136"/>
      <c r="B5" s="122" t="s">
        <v>3</v>
      </c>
      <c r="C5" s="122"/>
      <c r="D5" s="122"/>
      <c r="E5" s="124"/>
      <c r="F5" s="125"/>
      <c r="G5" s="125"/>
      <c r="H5" s="125"/>
      <c r="I5" s="125"/>
      <c r="J5" s="125"/>
      <c r="K5" s="125"/>
      <c r="L5" s="125"/>
      <c r="M5" s="125"/>
      <c r="N5" s="125"/>
      <c r="O5" s="125"/>
      <c r="P5" s="125"/>
      <c r="Q5" s="125"/>
      <c r="R5" s="125"/>
      <c r="S5" s="125"/>
      <c r="T5" s="125"/>
      <c r="U5" s="125"/>
      <c r="V5" s="125"/>
      <c r="W5" s="125"/>
      <c r="X5" s="125"/>
      <c r="Y5" s="126"/>
    </row>
    <row r="6" spans="1:25" ht="26.25" customHeight="1" x14ac:dyDescent="0.2">
      <c r="A6" s="136"/>
      <c r="B6" s="122"/>
      <c r="C6" s="122"/>
      <c r="D6" s="122"/>
      <c r="E6" s="124"/>
      <c r="F6" s="125"/>
      <c r="G6" s="125"/>
      <c r="H6" s="125"/>
      <c r="I6" s="125"/>
      <c r="J6" s="125"/>
      <c r="K6" s="125"/>
      <c r="L6" s="125"/>
      <c r="M6" s="125"/>
      <c r="N6" s="125"/>
      <c r="O6" s="125"/>
      <c r="P6" s="125"/>
      <c r="Q6" s="125"/>
      <c r="R6" s="125"/>
      <c r="S6" s="125"/>
      <c r="T6" s="125"/>
      <c r="U6" s="125"/>
      <c r="V6" s="125"/>
      <c r="W6" s="125"/>
      <c r="X6" s="125"/>
      <c r="Y6" s="126"/>
    </row>
    <row r="7" spans="1:25" ht="26.25" customHeight="1" x14ac:dyDescent="0.2">
      <c r="A7" s="136"/>
      <c r="B7" s="122" t="s">
        <v>5</v>
      </c>
      <c r="C7" s="122"/>
      <c r="D7" s="122"/>
      <c r="E7" s="129"/>
      <c r="F7" s="129"/>
      <c r="G7" s="129"/>
      <c r="H7" s="129"/>
      <c r="I7" s="129"/>
      <c r="J7" s="129"/>
      <c r="K7" s="129"/>
      <c r="L7" s="128" t="s">
        <v>15</v>
      </c>
      <c r="M7" s="128"/>
      <c r="N7" s="128"/>
      <c r="O7" s="127"/>
      <c r="P7" s="127"/>
      <c r="Q7" s="122" t="s">
        <v>6</v>
      </c>
      <c r="R7" s="122"/>
      <c r="S7" s="122"/>
      <c r="T7" s="129"/>
      <c r="U7" s="129"/>
      <c r="V7" s="129"/>
      <c r="W7" s="129"/>
      <c r="X7" s="129"/>
      <c r="Y7" s="129"/>
    </row>
    <row r="8" spans="1:25" ht="26.25" customHeight="1" x14ac:dyDescent="0.2">
      <c r="A8" s="136"/>
      <c r="B8" s="122" t="s">
        <v>7</v>
      </c>
      <c r="C8" s="122"/>
      <c r="D8" s="122"/>
      <c r="E8" s="130"/>
      <c r="F8" s="131"/>
      <c r="G8" s="131"/>
      <c r="H8" s="131"/>
      <c r="I8" s="131"/>
      <c r="J8" s="131"/>
      <c r="K8" s="131"/>
      <c r="L8" s="131"/>
      <c r="M8" s="131"/>
      <c r="N8" s="131"/>
      <c r="O8" s="131"/>
      <c r="P8" s="131"/>
      <c r="Q8" s="131"/>
      <c r="R8" s="131"/>
      <c r="S8" s="131"/>
      <c r="T8" s="131"/>
      <c r="U8" s="131"/>
      <c r="V8" s="131"/>
      <c r="W8" s="131"/>
      <c r="X8" s="131"/>
      <c r="Y8" s="132"/>
    </row>
    <row r="9" spans="1:25" ht="26.25" customHeight="1" x14ac:dyDescent="0.2">
      <c r="A9" s="136"/>
      <c r="B9" s="122" t="s">
        <v>111</v>
      </c>
      <c r="C9" s="122"/>
      <c r="D9" s="122"/>
      <c r="E9" s="129"/>
      <c r="F9" s="129"/>
      <c r="G9" s="129"/>
      <c r="H9" s="129"/>
      <c r="I9" s="129"/>
      <c r="J9" s="129"/>
      <c r="K9" s="129"/>
      <c r="L9" s="128" t="s">
        <v>112</v>
      </c>
      <c r="M9" s="128"/>
      <c r="N9" s="128"/>
      <c r="O9" s="127"/>
      <c r="P9" s="127"/>
      <c r="Q9" s="122" t="s">
        <v>113</v>
      </c>
      <c r="R9" s="122"/>
      <c r="S9" s="122"/>
      <c r="T9" s="129"/>
      <c r="U9" s="129"/>
      <c r="V9" s="129"/>
      <c r="W9" s="129"/>
      <c r="X9" s="129"/>
      <c r="Y9" s="129"/>
    </row>
    <row r="10" spans="1:25" ht="20.25" customHeight="1" x14ac:dyDescent="0.2">
      <c r="A10" s="22"/>
      <c r="B10" s="22"/>
      <c r="C10" s="22"/>
      <c r="D10" s="22"/>
      <c r="E10" s="22"/>
      <c r="F10" s="22"/>
      <c r="G10" s="22"/>
      <c r="H10" s="22"/>
      <c r="I10" s="22"/>
      <c r="J10" s="22"/>
      <c r="K10" s="22"/>
      <c r="L10" s="22"/>
      <c r="M10" s="22"/>
      <c r="N10" s="22"/>
      <c r="O10" s="22"/>
      <c r="P10" s="22"/>
      <c r="Q10" s="22"/>
      <c r="R10" s="22"/>
      <c r="S10" s="22"/>
      <c r="T10" s="22"/>
      <c r="U10" s="22"/>
      <c r="V10" s="22"/>
      <c r="W10" s="22"/>
      <c r="X10" s="22"/>
      <c r="Y10" s="22"/>
    </row>
    <row r="11" spans="1:25" ht="22.5" customHeight="1" x14ac:dyDescent="0.2">
      <c r="A11" s="122" t="s">
        <v>98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row>
    <row r="12" spans="1:25" ht="186" customHeight="1" x14ac:dyDescent="0.2">
      <c r="A12" s="133"/>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5"/>
    </row>
    <row r="16" spans="1:25" ht="19.5" customHeight="1" x14ac:dyDescent="0.2"/>
    <row r="17" ht="19.5" customHeight="1" x14ac:dyDescent="0.2"/>
    <row r="34" spans="1:25"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row>
    <row r="35" spans="1:25" x14ac:dyDescent="0.2">
      <c r="A35" s="4" t="s">
        <v>12</v>
      </c>
      <c r="B35" s="3"/>
      <c r="C35" s="3"/>
      <c r="D35" s="3"/>
      <c r="E35" s="3"/>
      <c r="F35" s="3"/>
      <c r="G35" s="3"/>
      <c r="H35" s="3"/>
      <c r="I35" s="3"/>
      <c r="J35" s="3"/>
      <c r="K35" s="5"/>
      <c r="L35" s="5"/>
      <c r="M35" s="5"/>
      <c r="N35" s="5"/>
      <c r="O35" s="5"/>
      <c r="P35" s="5"/>
      <c r="Q35" s="5"/>
      <c r="R35" s="5"/>
      <c r="S35" s="5"/>
      <c r="T35" s="5"/>
      <c r="U35" s="5"/>
      <c r="V35" s="5"/>
      <c r="W35" s="5"/>
      <c r="X35" s="5"/>
      <c r="Y35" s="5"/>
    </row>
    <row r="36" spans="1:25" ht="4.5" customHeight="1" x14ac:dyDescent="0.2">
      <c r="A36" s="23"/>
      <c r="B36" s="24"/>
      <c r="C36" s="24"/>
      <c r="D36" s="24"/>
      <c r="E36" s="24"/>
      <c r="F36" s="24"/>
      <c r="G36" s="24"/>
      <c r="H36" s="24"/>
      <c r="I36" s="24"/>
      <c r="J36" s="24"/>
      <c r="K36" s="7"/>
      <c r="L36" s="7"/>
      <c r="M36" s="7"/>
      <c r="N36" s="7"/>
      <c r="O36" s="7"/>
      <c r="P36" s="7"/>
      <c r="Q36" s="7"/>
      <c r="R36" s="7"/>
      <c r="S36" s="7"/>
      <c r="T36" s="7"/>
      <c r="U36" s="7"/>
      <c r="V36" s="7"/>
      <c r="W36" s="7"/>
      <c r="X36" s="7"/>
      <c r="Y36" s="7"/>
    </row>
    <row r="37" spans="1:25" ht="11.9" customHeight="1" x14ac:dyDescent="0.2">
      <c r="A37" s="121" t="s">
        <v>13</v>
      </c>
      <c r="B37" s="121"/>
      <c r="C37" s="121"/>
      <c r="D37" s="121"/>
      <c r="E37" s="121"/>
      <c r="F37" s="121"/>
      <c r="G37" s="121"/>
      <c r="H37" s="121"/>
      <c r="I37" s="121" t="s">
        <v>14</v>
      </c>
      <c r="J37" s="121"/>
      <c r="K37" s="121"/>
      <c r="L37" s="121"/>
      <c r="M37" s="121"/>
      <c r="N37" s="121"/>
      <c r="O37" s="121"/>
      <c r="P37" s="121"/>
      <c r="Q37" s="121" t="s">
        <v>41</v>
      </c>
      <c r="R37" s="121"/>
      <c r="S37" s="121"/>
      <c r="T37" s="121"/>
      <c r="U37" s="121"/>
      <c r="V37" s="121"/>
      <c r="W37" s="121"/>
      <c r="X37" s="121"/>
      <c r="Y37" s="121"/>
    </row>
    <row r="38" spans="1:25" s="5" customFormat="1" ht="2.9" customHeight="1" x14ac:dyDescent="0.2">
      <c r="A38" s="123" t="s">
        <v>77</v>
      </c>
      <c r="B38" s="123"/>
      <c r="C38" s="123"/>
      <c r="D38" s="123"/>
      <c r="E38" s="123"/>
      <c r="F38" s="123"/>
      <c r="G38" s="123"/>
      <c r="H38" s="123"/>
      <c r="I38" s="123" t="s">
        <v>78</v>
      </c>
      <c r="J38" s="123"/>
      <c r="K38" s="123"/>
      <c r="L38" s="123"/>
      <c r="M38" s="123"/>
      <c r="N38" s="123"/>
      <c r="O38" s="123"/>
      <c r="P38" s="123"/>
      <c r="Q38" s="121"/>
      <c r="R38" s="121"/>
      <c r="S38" s="121"/>
      <c r="T38" s="121"/>
      <c r="U38" s="121"/>
      <c r="V38" s="121"/>
      <c r="W38" s="121"/>
      <c r="X38" s="121"/>
      <c r="Y38" s="121"/>
    </row>
    <row r="39" spans="1:25" ht="19.5" customHeight="1" x14ac:dyDescent="0.2"/>
    <row r="40" spans="1:25" ht="19.5" customHeight="1" x14ac:dyDescent="0.2"/>
  </sheetData>
  <mergeCells count="36">
    <mergeCell ref="B5:D6"/>
    <mergeCell ref="B7:D7"/>
    <mergeCell ref="E2:Y2"/>
    <mergeCell ref="A12:Y12"/>
    <mergeCell ref="A2:A9"/>
    <mergeCell ref="A37:C37"/>
    <mergeCell ref="A11:Y11"/>
    <mergeCell ref="L7:N7"/>
    <mergeCell ref="T7:Y7"/>
    <mergeCell ref="E7:K7"/>
    <mergeCell ref="Q37:R37"/>
    <mergeCell ref="S37:Y37"/>
    <mergeCell ref="B8:D8"/>
    <mergeCell ref="E8:Y8"/>
    <mergeCell ref="T9:Y9"/>
    <mergeCell ref="B9:D9"/>
    <mergeCell ref="E9:K9"/>
    <mergeCell ref="L9:N9"/>
    <mergeCell ref="O9:P9"/>
    <mergeCell ref="Q9:S9"/>
    <mergeCell ref="V1:Y1"/>
    <mergeCell ref="Q38:Y38"/>
    <mergeCell ref="D37:H37"/>
    <mergeCell ref="I37:J37"/>
    <mergeCell ref="K37:P37"/>
    <mergeCell ref="B2:D2"/>
    <mergeCell ref="B3:D3"/>
    <mergeCell ref="B4:D4"/>
    <mergeCell ref="A38:H38"/>
    <mergeCell ref="I38:P38"/>
    <mergeCell ref="E3:Y3"/>
    <mergeCell ref="E4:Y4"/>
    <mergeCell ref="E5:Y5"/>
    <mergeCell ref="E6:Y6"/>
    <mergeCell ref="Q7:S7"/>
    <mergeCell ref="O7:P7"/>
  </mergeCells>
  <phoneticPr fontId="2"/>
  <dataValidations count="2">
    <dataValidation imeMode="halfAlpha" allowBlank="1" showInputMessage="1" showErrorMessage="1" sqref="E8:Y8" xr:uid="{A10FDF3A-68F9-42D2-B396-8B70CF44476F}"/>
    <dataValidation imeMode="fullKatakana" allowBlank="1" showInputMessage="1" showErrorMessage="1" sqref="E2:Y2" xr:uid="{E22D4910-D2BC-4F18-A627-957A91DACD55}"/>
  </dataValidations>
  <pageMargins left="0.70866141732283472" right="0" top="0.74803149606299213" bottom="1.1417322834645669" header="0.31496062992125984" footer="0.31496062992125984"/>
  <pageSetup paperSize="9" orientation="portrait" r:id="rId1"/>
  <headerFooter>
    <oddHeader>&amp;L&amp;14&amp;K06-019SPR解析受託試験&amp;C&amp;20&amp;K06-020&amp;A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7</xdr:col>
                    <xdr:colOff>0</xdr:colOff>
                    <xdr:row>1</xdr:row>
                    <xdr:rowOff>190500</xdr:rowOff>
                  </to>
                </anchor>
              </controlPr>
            </control>
          </mc:Choice>
        </mc:AlternateContent>
        <mc:AlternateContent xmlns:mc="http://schemas.openxmlformats.org/markup-compatibility/2006">
          <mc:Choice Requires="x14">
            <control shapeId="1038" r:id="rId6" name="抗体/抗体以外">
              <controlPr defaultSize="0" autoFill="0" autoPict="0">
                <anchor moveWithCells="1">
                  <from>
                    <xdr:col>1</xdr:col>
                    <xdr:colOff>190500</xdr:colOff>
                    <xdr:row>7</xdr:row>
                    <xdr:rowOff>165100</xdr:rowOff>
                  </from>
                  <to>
                    <xdr:col>3</xdr:col>
                    <xdr:colOff>69850</xdr:colOff>
                    <xdr:row>11</xdr:row>
                    <xdr:rowOff>800100</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10</xdr:col>
                    <xdr:colOff>171450</xdr:colOff>
                    <xdr:row>9</xdr:row>
                    <xdr:rowOff>0</xdr:rowOff>
                  </from>
                  <to>
                    <xdr:col>16</xdr:col>
                    <xdr:colOff>95250</xdr:colOff>
                    <xdr:row>11</xdr:row>
                    <xdr:rowOff>723900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fitToPage="1"/>
  </sheetPr>
  <dimension ref="A1:BV56"/>
  <sheetViews>
    <sheetView showGridLines="0" showRuler="0" view="pageBreakPreview" topLeftCell="A46" zoomScale="120" zoomScaleNormal="110" zoomScaleSheetLayoutView="120" workbookViewId="0">
      <selection activeCell="X53" sqref="X53"/>
    </sheetView>
  </sheetViews>
  <sheetFormatPr defaultColWidth="3.5" defaultRowHeight="20.25" customHeight="1" x14ac:dyDescent="0.2"/>
  <cols>
    <col min="1" max="23" width="3.5" style="1"/>
    <col min="24" max="24" width="3.5" style="38"/>
    <col min="25" max="26" width="2.83203125" style="1" customWidth="1"/>
    <col min="27" max="27" width="3.08203125" style="1" bestFit="1" customWidth="1"/>
    <col min="28" max="31" width="3.5" style="93"/>
    <col min="32" max="32" width="3.58203125" style="93" hidden="1" customWidth="1"/>
    <col min="33" max="33" width="4.08203125" style="93" hidden="1" customWidth="1"/>
    <col min="34" max="37" width="3.58203125" style="93" hidden="1" customWidth="1"/>
    <col min="38" max="38" width="4.25" style="93" hidden="1" customWidth="1"/>
    <col min="39" max="39" width="0" style="93" hidden="1" customWidth="1"/>
    <col min="40" max="44" width="3.5" style="93"/>
    <col min="45" max="16384" width="3.5" style="1"/>
  </cols>
  <sheetData>
    <row r="1" spans="1:45" s="5" customFormat="1" ht="20.25" customHeight="1" x14ac:dyDescent="0.2">
      <c r="T1" s="5" t="s">
        <v>119</v>
      </c>
      <c r="U1" s="3"/>
      <c r="V1" s="139">
        <v>44665</v>
      </c>
      <c r="W1" s="139"/>
      <c r="X1" s="139"/>
      <c r="AB1" s="92"/>
      <c r="AC1" s="92"/>
      <c r="AD1" s="92"/>
      <c r="AE1" s="92"/>
      <c r="AF1" s="92"/>
      <c r="AG1" s="92"/>
      <c r="AH1" s="92"/>
      <c r="AI1" s="92"/>
      <c r="AJ1" s="92"/>
      <c r="AK1" s="92"/>
      <c r="AL1" s="92"/>
      <c r="AM1" s="92"/>
      <c r="AN1" s="92"/>
      <c r="AO1" s="92"/>
      <c r="AP1" s="92"/>
      <c r="AQ1" s="92"/>
      <c r="AR1" s="92"/>
    </row>
    <row r="2" spans="1:45" s="5" customFormat="1" ht="20.25" customHeight="1" x14ac:dyDescent="0.2">
      <c r="B2" s="144">
        <f>お客様情報!E4</f>
        <v>0</v>
      </c>
      <c r="C2" s="144"/>
      <c r="D2" s="144"/>
      <c r="E2" s="144"/>
      <c r="F2" s="144"/>
      <c r="G2" s="144"/>
      <c r="H2" s="144"/>
      <c r="I2" s="144"/>
      <c r="J2" s="144"/>
      <c r="K2" s="144"/>
      <c r="L2" s="144"/>
      <c r="M2" s="144"/>
      <c r="N2" s="144"/>
      <c r="O2" s="144"/>
      <c r="P2" s="144"/>
      <c r="Q2" s="144"/>
      <c r="R2" s="144"/>
      <c r="S2" s="144"/>
      <c r="T2" s="144"/>
      <c r="U2" s="144"/>
      <c r="V2" s="144"/>
      <c r="AB2" s="92"/>
      <c r="AC2" s="92"/>
      <c r="AD2" s="92"/>
      <c r="AE2" s="92"/>
      <c r="AF2" s="92"/>
      <c r="AG2" s="92"/>
      <c r="AH2" s="92"/>
      <c r="AI2" s="92"/>
      <c r="AJ2" s="92"/>
      <c r="AK2" s="92"/>
      <c r="AL2" s="92"/>
      <c r="AM2" s="92"/>
      <c r="AN2" s="92"/>
      <c r="AO2" s="92"/>
      <c r="AP2" s="92"/>
      <c r="AQ2" s="92"/>
      <c r="AR2" s="92"/>
    </row>
    <row r="3" spans="1:45" s="5" customFormat="1" ht="20.25" customHeight="1" x14ac:dyDescent="0.2">
      <c r="B3" s="144" t="str">
        <f>お客様情報!E3&amp;"　様"</f>
        <v>　様</v>
      </c>
      <c r="C3" s="144"/>
      <c r="D3" s="144"/>
      <c r="E3" s="144"/>
      <c r="F3" s="144"/>
      <c r="G3" s="144"/>
      <c r="H3" s="144"/>
      <c r="I3" s="144"/>
      <c r="J3" s="144"/>
      <c r="K3" s="144"/>
      <c r="L3" s="144"/>
      <c r="M3" s="144"/>
      <c r="N3" s="144"/>
      <c r="O3" s="144"/>
      <c r="P3" s="144"/>
      <c r="Q3" s="144"/>
      <c r="R3" s="144"/>
      <c r="S3" s="144"/>
      <c r="T3" s="144"/>
      <c r="U3" s="144"/>
      <c r="V3" s="144"/>
      <c r="AB3" s="92"/>
      <c r="AC3" s="92"/>
      <c r="AD3" s="92"/>
      <c r="AE3" s="92"/>
      <c r="AF3" s="92"/>
      <c r="AG3" s="92"/>
      <c r="AH3" s="92"/>
      <c r="AI3" s="92"/>
      <c r="AJ3" s="92"/>
      <c r="AK3" s="92"/>
      <c r="AL3" s="92"/>
      <c r="AM3" s="92"/>
      <c r="AN3" s="92"/>
      <c r="AO3" s="92"/>
      <c r="AP3" s="92"/>
      <c r="AQ3" s="92"/>
      <c r="AR3" s="92"/>
    </row>
    <row r="4" spans="1:45" ht="7.5" customHeight="1" x14ac:dyDescent="0.2"/>
    <row r="5" spans="1:45" ht="20.25" customHeight="1" x14ac:dyDescent="0.2">
      <c r="A5" s="140" t="s">
        <v>10</v>
      </c>
      <c r="B5" s="140"/>
      <c r="C5" s="140"/>
      <c r="D5" s="141">
        <v>0</v>
      </c>
      <c r="E5" s="142"/>
      <c r="F5" s="143"/>
      <c r="G5" s="140" t="s">
        <v>11</v>
      </c>
      <c r="H5" s="140"/>
      <c r="I5" s="140"/>
      <c r="J5" s="141">
        <v>0</v>
      </c>
      <c r="K5" s="142"/>
      <c r="L5" s="143"/>
      <c r="M5" s="140" t="s">
        <v>82</v>
      </c>
      <c r="N5" s="140"/>
      <c r="O5" s="140"/>
      <c r="P5" s="141">
        <v>0</v>
      </c>
      <c r="Q5" s="142"/>
      <c r="R5" s="143"/>
      <c r="T5" s="38"/>
      <c r="X5" s="1"/>
    </row>
    <row r="6" spans="1:45" s="43" customFormat="1" ht="12" x14ac:dyDescent="0.2">
      <c r="A6" s="10"/>
      <c r="B6" s="10"/>
      <c r="C6" s="10"/>
      <c r="D6" s="10"/>
      <c r="E6" s="10"/>
      <c r="F6" s="10"/>
      <c r="G6" s="10"/>
      <c r="H6" s="10"/>
      <c r="I6" s="10"/>
      <c r="J6" s="10"/>
      <c r="K6" s="10"/>
      <c r="L6" s="10"/>
      <c r="M6" s="10"/>
      <c r="N6" s="10"/>
      <c r="O6" s="10"/>
      <c r="P6" s="10"/>
      <c r="Q6" s="10"/>
      <c r="R6" s="10"/>
      <c r="S6" s="10"/>
      <c r="T6" s="10"/>
      <c r="U6" s="10"/>
      <c r="V6" s="10"/>
      <c r="X6" s="45"/>
      <c r="AB6" s="94"/>
      <c r="AC6" s="94"/>
      <c r="AD6" s="94"/>
      <c r="AE6" s="94"/>
      <c r="AF6" s="94"/>
      <c r="AG6" s="94"/>
      <c r="AH6" s="94"/>
      <c r="AI6" s="94"/>
      <c r="AJ6" s="94"/>
      <c r="AK6" s="94"/>
      <c r="AL6" s="94"/>
      <c r="AM6" s="94"/>
      <c r="AN6" s="94"/>
      <c r="AO6" s="94"/>
      <c r="AP6" s="94"/>
      <c r="AQ6" s="94"/>
      <c r="AR6" s="94"/>
    </row>
    <row r="7" spans="1:45" ht="20.25" customHeight="1" x14ac:dyDescent="0.2">
      <c r="A7" s="51" t="s">
        <v>199</v>
      </c>
      <c r="B7" s="51"/>
      <c r="C7" s="51"/>
      <c r="D7" s="51"/>
      <c r="E7" s="51"/>
      <c r="F7" s="51"/>
      <c r="G7" s="51"/>
      <c r="H7" s="51"/>
      <c r="I7" s="51"/>
      <c r="J7" s="51"/>
      <c r="K7" s="51"/>
      <c r="L7" s="51"/>
      <c r="M7" s="51"/>
      <c r="N7" s="51"/>
      <c r="O7" s="51"/>
      <c r="P7" s="51"/>
      <c r="Q7" s="51"/>
      <c r="R7" s="51"/>
      <c r="S7" s="51"/>
      <c r="T7" s="51"/>
      <c r="U7" s="52"/>
      <c r="V7" s="52"/>
      <c r="W7" s="52"/>
      <c r="X7" s="53"/>
      <c r="AA7"/>
      <c r="AB7" s="95"/>
      <c r="AC7" s="95"/>
      <c r="AD7" s="95"/>
      <c r="AE7" s="95"/>
      <c r="AF7" s="95"/>
      <c r="AG7" s="95"/>
      <c r="AH7" s="95"/>
      <c r="AI7" s="95"/>
      <c r="AJ7" s="95"/>
      <c r="AK7" s="95"/>
      <c r="AL7" s="95"/>
      <c r="AM7" s="95"/>
      <c r="AN7" s="95"/>
      <c r="AO7" s="95"/>
      <c r="AP7" s="95"/>
      <c r="AQ7" s="95"/>
      <c r="AR7" s="95"/>
      <c r="AS7"/>
    </row>
    <row r="8" spans="1:45" ht="60" customHeight="1" x14ac:dyDescent="0.2">
      <c r="A8" s="146"/>
      <c r="B8" s="147"/>
      <c r="C8" s="147"/>
      <c r="D8" s="147"/>
      <c r="E8" s="147"/>
      <c r="F8" s="147"/>
      <c r="G8" s="147"/>
      <c r="H8" s="147"/>
      <c r="I8" s="147"/>
      <c r="J8" s="147"/>
      <c r="K8" s="147"/>
      <c r="L8" s="147"/>
      <c r="M8" s="147"/>
      <c r="N8" s="147"/>
      <c r="O8" s="147"/>
      <c r="P8" s="147"/>
      <c r="Q8" s="147"/>
      <c r="R8" s="147"/>
      <c r="S8" s="147"/>
      <c r="T8" s="147"/>
      <c r="U8" s="147"/>
      <c r="V8" s="147"/>
      <c r="W8" s="147"/>
      <c r="X8" s="148"/>
      <c r="Y8" s="43"/>
    </row>
    <row r="9" spans="1:45" s="43" customFormat="1" ht="5.25" customHeight="1" x14ac:dyDescent="0.2">
      <c r="A9" s="45"/>
      <c r="B9" s="45"/>
      <c r="C9" s="45"/>
      <c r="D9" s="45"/>
      <c r="E9" s="45"/>
      <c r="F9" s="45"/>
      <c r="G9" s="45"/>
      <c r="H9" s="45"/>
      <c r="I9" s="45"/>
      <c r="J9" s="45"/>
      <c r="K9" s="45"/>
      <c r="L9" s="45"/>
      <c r="M9" s="45"/>
      <c r="N9" s="45"/>
      <c r="O9" s="45"/>
      <c r="P9" s="45"/>
      <c r="Q9" s="45"/>
      <c r="R9" s="45"/>
      <c r="S9" s="45"/>
      <c r="T9" s="45"/>
      <c r="U9" s="45"/>
      <c r="V9" s="45"/>
      <c r="W9" s="45"/>
      <c r="X9" s="45"/>
      <c r="AB9" s="94"/>
      <c r="AC9" s="94"/>
      <c r="AD9" s="94"/>
      <c r="AE9" s="94"/>
      <c r="AF9" s="94"/>
      <c r="AG9" s="94"/>
      <c r="AH9" s="94"/>
      <c r="AI9" s="94"/>
      <c r="AJ9" s="94"/>
      <c r="AK9" s="94"/>
      <c r="AL9" s="94"/>
      <c r="AM9" s="94"/>
      <c r="AN9" s="94"/>
      <c r="AO9" s="94"/>
      <c r="AP9" s="94"/>
      <c r="AQ9" s="94"/>
      <c r="AR9" s="94"/>
    </row>
    <row r="10" spans="1:45" ht="20.25" customHeight="1" x14ac:dyDescent="0.2">
      <c r="A10" s="49" t="s">
        <v>191</v>
      </c>
      <c r="B10" s="50"/>
      <c r="C10" s="50"/>
      <c r="D10" s="50"/>
      <c r="E10" s="50"/>
      <c r="F10" s="50"/>
      <c r="G10" s="50"/>
      <c r="H10" s="50"/>
      <c r="I10" s="50"/>
      <c r="J10" s="50"/>
      <c r="K10" s="50"/>
      <c r="L10" s="50"/>
      <c r="M10" s="50"/>
      <c r="N10" s="50"/>
      <c r="O10" s="50"/>
      <c r="P10" s="50"/>
      <c r="Q10" s="50"/>
      <c r="R10" s="50"/>
      <c r="S10" s="50"/>
      <c r="T10" s="50"/>
      <c r="U10" s="50"/>
      <c r="V10" s="50"/>
      <c r="W10" s="50"/>
      <c r="X10" s="89">
        <v>2</v>
      </c>
      <c r="Y10" s="99" t="s">
        <v>207</v>
      </c>
      <c r="AF10" s="92">
        <f>A13</f>
        <v>1</v>
      </c>
      <c r="AG10" s="92">
        <f>B13</f>
        <v>81</v>
      </c>
      <c r="AH10" s="92">
        <f>D13</f>
        <v>27</v>
      </c>
      <c r="AI10" s="92">
        <f>F13</f>
        <v>9</v>
      </c>
      <c r="AJ10" s="92">
        <f>H13</f>
        <v>3</v>
      </c>
      <c r="AK10" s="92">
        <f>J13</f>
        <v>1</v>
      </c>
      <c r="AL10" s="92" t="str">
        <f>L13</f>
        <v>単位/ｎM</v>
      </c>
      <c r="AR10" s="1"/>
    </row>
    <row r="11" spans="1:45" ht="20.25" customHeight="1" x14ac:dyDescent="0.2">
      <c r="A11" s="44">
        <v>1</v>
      </c>
      <c r="B11" s="66" t="s">
        <v>200</v>
      </c>
      <c r="C11" s="43"/>
      <c r="D11" s="43"/>
      <c r="E11" s="43"/>
      <c r="F11" s="43"/>
      <c r="G11" s="43"/>
      <c r="H11" s="43"/>
      <c r="I11" s="43"/>
      <c r="J11" s="43"/>
      <c r="K11" s="43"/>
      <c r="L11" s="43"/>
      <c r="M11" s="43"/>
      <c r="N11" s="43"/>
      <c r="O11" s="43"/>
      <c r="P11" s="43"/>
      <c r="Q11" s="43"/>
      <c r="R11" s="43"/>
      <c r="S11" s="43"/>
      <c r="T11" s="43"/>
      <c r="U11" s="43"/>
      <c r="V11" s="43"/>
      <c r="W11" s="43"/>
      <c r="X11" s="43"/>
      <c r="AF11" s="92">
        <f>A17</f>
        <v>2</v>
      </c>
      <c r="AG11" s="92">
        <f>B17</f>
        <v>0</v>
      </c>
      <c r="AH11" s="92">
        <f>D17</f>
        <v>0</v>
      </c>
      <c r="AI11" s="92">
        <f>F17</f>
        <v>0</v>
      </c>
      <c r="AJ11" s="92">
        <f>H17</f>
        <v>0</v>
      </c>
      <c r="AK11" s="92">
        <f>J17</f>
        <v>0</v>
      </c>
      <c r="AL11" s="92" t="str">
        <f>L17</f>
        <v>単位/ｎM</v>
      </c>
      <c r="AR11" s="1"/>
    </row>
    <row r="12" spans="1:45" ht="12" x14ac:dyDescent="0.2">
      <c r="A12" s="76"/>
      <c r="B12" s="138" t="s">
        <v>192</v>
      </c>
      <c r="C12" s="138"/>
      <c r="D12" s="138" t="s">
        <v>193</v>
      </c>
      <c r="E12" s="138"/>
      <c r="F12" s="138" t="s">
        <v>194</v>
      </c>
      <c r="G12" s="138"/>
      <c r="H12" s="138" t="s">
        <v>195</v>
      </c>
      <c r="I12" s="138"/>
      <c r="J12" s="138" t="s">
        <v>196</v>
      </c>
      <c r="K12" s="138"/>
      <c r="L12" s="43"/>
      <c r="M12" s="43"/>
      <c r="N12" s="43"/>
      <c r="O12" s="43"/>
      <c r="P12" s="43"/>
      <c r="Q12" s="43"/>
      <c r="R12" s="43"/>
      <c r="S12" s="43"/>
      <c r="T12" s="43"/>
      <c r="U12" s="43"/>
      <c r="V12" s="43"/>
      <c r="W12" s="43"/>
      <c r="X12" s="43"/>
    </row>
    <row r="13" spans="1:45" ht="20.25" customHeight="1" x14ac:dyDescent="0.2">
      <c r="A13" s="80">
        <v>1</v>
      </c>
      <c r="B13" s="137">
        <v>81</v>
      </c>
      <c r="C13" s="137"/>
      <c r="D13" s="137">
        <f>B13/3</f>
        <v>27</v>
      </c>
      <c r="E13" s="137"/>
      <c r="F13" s="137">
        <f t="shared" ref="F13" si="0">D13/3</f>
        <v>9</v>
      </c>
      <c r="G13" s="137"/>
      <c r="H13" s="137">
        <f t="shared" ref="H13" si="1">F13/3</f>
        <v>3</v>
      </c>
      <c r="I13" s="137"/>
      <c r="J13" s="137">
        <f t="shared" ref="J13" si="2">H13/3</f>
        <v>1</v>
      </c>
      <c r="K13" s="137"/>
      <c r="L13" s="149" t="s">
        <v>197</v>
      </c>
      <c r="M13" s="150"/>
      <c r="N13" s="43"/>
      <c r="O13" s="43"/>
      <c r="P13" s="43"/>
      <c r="Q13" s="43"/>
      <c r="R13" s="43"/>
      <c r="S13" s="43"/>
      <c r="T13" s="43"/>
      <c r="U13" s="43"/>
      <c r="V13" s="43"/>
      <c r="W13" s="43"/>
      <c r="X13" s="43"/>
    </row>
    <row r="14" spans="1:45" ht="9.75" customHeight="1" x14ac:dyDescent="0.2">
      <c r="A14" s="44"/>
      <c r="B14" s="77"/>
      <c r="C14" s="77"/>
      <c r="D14" s="77"/>
      <c r="E14" s="77"/>
      <c r="F14" s="77"/>
      <c r="G14" s="77"/>
      <c r="H14" s="77"/>
      <c r="I14" s="77"/>
      <c r="J14" s="77"/>
      <c r="K14" s="77"/>
      <c r="L14" s="78"/>
      <c r="M14" s="73"/>
      <c r="N14" s="43"/>
      <c r="O14" s="43"/>
      <c r="P14" s="43"/>
      <c r="Q14" s="43"/>
      <c r="R14" s="43"/>
      <c r="S14" s="43"/>
      <c r="T14" s="43"/>
      <c r="U14" s="43"/>
      <c r="V14" s="43"/>
      <c r="W14" s="43"/>
      <c r="X14" s="43"/>
    </row>
    <row r="15" spans="1:45" ht="20.25" customHeight="1" x14ac:dyDescent="0.2">
      <c r="A15" s="44">
        <v>2</v>
      </c>
      <c r="B15" s="66" t="s">
        <v>201</v>
      </c>
      <c r="C15" s="43"/>
      <c r="D15" s="43"/>
      <c r="E15" s="43"/>
      <c r="F15" s="43"/>
      <c r="G15" s="43"/>
      <c r="H15" s="43"/>
      <c r="I15" s="43"/>
      <c r="J15" s="43"/>
      <c r="K15" s="43"/>
      <c r="L15" s="43"/>
      <c r="M15" s="43"/>
      <c r="N15" s="43"/>
      <c r="O15" s="43"/>
      <c r="P15" s="43"/>
      <c r="Q15" s="43"/>
      <c r="R15" s="43"/>
      <c r="S15" s="43"/>
      <c r="T15" s="43"/>
      <c r="U15" s="43"/>
      <c r="V15" s="43"/>
      <c r="W15" s="43"/>
      <c r="X15" s="43"/>
    </row>
    <row r="16" spans="1:45" ht="12" x14ac:dyDescent="0.2">
      <c r="A16" s="76"/>
      <c r="B16" s="138" t="s">
        <v>192</v>
      </c>
      <c r="C16" s="138"/>
      <c r="D16" s="138" t="s">
        <v>193</v>
      </c>
      <c r="E16" s="138"/>
      <c r="F16" s="138" t="s">
        <v>194</v>
      </c>
      <c r="G16" s="138"/>
      <c r="H16" s="138" t="s">
        <v>195</v>
      </c>
      <c r="I16" s="138"/>
      <c r="J16" s="138" t="s">
        <v>196</v>
      </c>
      <c r="K16" s="138"/>
      <c r="L16" s="138" t="s">
        <v>203</v>
      </c>
      <c r="M16" s="138"/>
      <c r="N16" s="43"/>
      <c r="O16" s="43"/>
      <c r="P16" s="43"/>
      <c r="Q16" s="43"/>
      <c r="R16" s="43"/>
      <c r="S16" s="43"/>
      <c r="T16" s="43"/>
      <c r="U16" s="43"/>
      <c r="V16" s="43"/>
      <c r="W16" s="43"/>
      <c r="X16" s="43"/>
    </row>
    <row r="17" spans="1:44" ht="20.25" customHeight="1" x14ac:dyDescent="0.2">
      <c r="A17" s="80">
        <v>2</v>
      </c>
      <c r="B17" s="145"/>
      <c r="C17" s="145"/>
      <c r="D17" s="145"/>
      <c r="E17" s="145"/>
      <c r="F17" s="145"/>
      <c r="G17" s="145"/>
      <c r="H17" s="145"/>
      <c r="I17" s="145"/>
      <c r="J17" s="145"/>
      <c r="K17" s="145"/>
      <c r="L17" s="145" t="s">
        <v>202</v>
      </c>
      <c r="M17" s="145"/>
      <c r="N17" s="43"/>
      <c r="O17" s="43"/>
      <c r="P17" s="43"/>
      <c r="Q17" s="43"/>
      <c r="R17" s="43"/>
      <c r="S17" s="43"/>
      <c r="T17" s="43"/>
      <c r="U17" s="43"/>
      <c r="V17" s="43"/>
      <c r="W17" s="43"/>
      <c r="X17" s="43"/>
    </row>
    <row r="18" spans="1:44" ht="20.25" customHeight="1" x14ac:dyDescent="0.2">
      <c r="A18" s="76"/>
      <c r="B18" s="43"/>
      <c r="C18" s="43"/>
      <c r="D18" s="43"/>
      <c r="E18" s="43"/>
      <c r="F18" s="43"/>
      <c r="G18" s="43"/>
      <c r="H18" s="43"/>
      <c r="I18" s="43"/>
      <c r="J18" s="43"/>
      <c r="K18" s="43"/>
      <c r="L18" s="43"/>
      <c r="M18" s="43"/>
      <c r="N18" s="43"/>
      <c r="O18" s="43"/>
      <c r="P18" s="43"/>
      <c r="Q18" s="43"/>
      <c r="R18" s="43"/>
      <c r="S18" s="43"/>
      <c r="T18" s="43"/>
      <c r="U18" s="43"/>
      <c r="V18" s="43"/>
      <c r="W18" s="43"/>
      <c r="X18" s="43"/>
    </row>
    <row r="19" spans="1:44" ht="20.25" customHeight="1" x14ac:dyDescent="0.2">
      <c r="A19" s="49" t="s">
        <v>190</v>
      </c>
      <c r="B19" s="50"/>
      <c r="C19" s="50"/>
      <c r="D19" s="50"/>
      <c r="E19" s="50"/>
      <c r="F19" s="50"/>
      <c r="G19" s="50"/>
      <c r="H19" s="50"/>
      <c r="I19" s="50"/>
      <c r="J19" s="50"/>
      <c r="K19" s="50"/>
      <c r="L19" s="50"/>
      <c r="M19" s="50"/>
      <c r="N19" s="50"/>
      <c r="O19" s="50"/>
      <c r="P19" s="50"/>
      <c r="Q19" s="50"/>
      <c r="R19" s="50"/>
      <c r="S19" s="50"/>
      <c r="T19" s="50"/>
      <c r="U19" s="50"/>
      <c r="V19" s="50"/>
      <c r="W19" s="50"/>
      <c r="X19" s="89"/>
    </row>
    <row r="20" spans="1:44" s="44" customFormat="1" ht="20.25" customHeight="1" x14ac:dyDescent="0.2">
      <c r="A20" s="44">
        <v>1</v>
      </c>
      <c r="B20" s="66" t="s">
        <v>132</v>
      </c>
      <c r="C20" s="66"/>
      <c r="D20" s="66"/>
      <c r="E20" s="66"/>
      <c r="F20" s="66"/>
      <c r="G20" s="66"/>
      <c r="H20" s="66"/>
      <c r="I20" s="66"/>
      <c r="J20" s="66"/>
      <c r="K20" s="66"/>
      <c r="L20" s="66"/>
      <c r="M20" s="66"/>
      <c r="N20" s="66"/>
      <c r="O20" s="66"/>
      <c r="P20" s="66"/>
      <c r="Q20" s="66"/>
      <c r="R20" s="66"/>
      <c r="S20" s="66"/>
      <c r="T20" s="66"/>
      <c r="U20" s="66"/>
      <c r="V20" s="66"/>
      <c r="W20" s="66"/>
      <c r="X20" s="67"/>
      <c r="AB20" s="96"/>
      <c r="AC20" s="96"/>
      <c r="AD20" s="96"/>
      <c r="AE20" s="96"/>
      <c r="AF20" s="96"/>
      <c r="AG20" s="96"/>
      <c r="AH20" s="96"/>
      <c r="AI20" s="96"/>
      <c r="AJ20" s="96"/>
      <c r="AK20" s="96"/>
      <c r="AL20" s="96"/>
      <c r="AM20" s="96"/>
      <c r="AN20" s="96"/>
      <c r="AO20" s="96"/>
      <c r="AP20" s="96"/>
      <c r="AQ20" s="96"/>
      <c r="AR20" s="96"/>
    </row>
    <row r="21" spans="1:44" s="44" customFormat="1" ht="20.25" customHeight="1" x14ac:dyDescent="0.2">
      <c r="A21" s="44">
        <v>2</v>
      </c>
      <c r="B21" s="66" t="s">
        <v>133</v>
      </c>
      <c r="C21" s="66"/>
      <c r="D21" s="66"/>
      <c r="E21" s="66"/>
      <c r="F21" s="66"/>
      <c r="G21" s="66"/>
      <c r="H21" s="66"/>
      <c r="I21" s="66"/>
      <c r="J21" s="66"/>
      <c r="K21" s="66"/>
      <c r="L21" s="66"/>
      <c r="M21" s="66"/>
      <c r="N21" s="66"/>
      <c r="O21" s="66"/>
      <c r="P21" s="66"/>
      <c r="Q21" s="66"/>
      <c r="R21" s="66"/>
      <c r="S21" s="66"/>
      <c r="T21" s="66"/>
      <c r="U21" s="66"/>
      <c r="V21" s="66"/>
      <c r="W21" s="66"/>
      <c r="X21" s="67"/>
      <c r="AB21" s="96"/>
      <c r="AC21" s="96"/>
      <c r="AD21" s="96"/>
      <c r="AE21" s="96"/>
      <c r="AF21" s="96"/>
      <c r="AG21" s="96"/>
      <c r="AH21" s="96"/>
      <c r="AI21" s="96"/>
      <c r="AJ21" s="96"/>
      <c r="AK21" s="96"/>
      <c r="AL21" s="96"/>
      <c r="AM21" s="96"/>
      <c r="AN21" s="96"/>
      <c r="AO21" s="96"/>
      <c r="AP21" s="96"/>
      <c r="AQ21" s="96"/>
      <c r="AR21" s="96"/>
    </row>
    <row r="22" spans="1:44" ht="20.25" customHeight="1" x14ac:dyDescent="0.2">
      <c r="A22" s="46" t="s">
        <v>114</v>
      </c>
      <c r="B22" s="47"/>
      <c r="C22" s="47"/>
      <c r="D22" s="47"/>
      <c r="E22" s="47"/>
      <c r="F22" s="47"/>
      <c r="G22" s="47"/>
      <c r="H22" s="47"/>
      <c r="I22" s="47"/>
      <c r="J22" s="47"/>
      <c r="K22" s="47"/>
      <c r="L22" s="47"/>
      <c r="M22" s="47"/>
      <c r="N22" s="47"/>
      <c r="O22" s="47"/>
      <c r="P22" s="47"/>
      <c r="Q22" s="47"/>
      <c r="R22" s="47"/>
      <c r="S22" s="47"/>
      <c r="T22" s="47"/>
      <c r="U22" s="47"/>
      <c r="V22" s="47"/>
      <c r="W22" s="47"/>
      <c r="X22" s="47"/>
    </row>
    <row r="23" spans="1:44" s="44" customFormat="1" ht="20.25" customHeight="1" x14ac:dyDescent="0.2">
      <c r="A23" s="44" t="s">
        <v>123</v>
      </c>
      <c r="B23" s="66"/>
      <c r="C23" s="66"/>
      <c r="D23" s="66"/>
      <c r="E23" s="66"/>
      <c r="F23" s="66"/>
      <c r="G23" s="66"/>
      <c r="H23" s="66"/>
      <c r="I23" s="66"/>
      <c r="J23" s="66"/>
      <c r="K23" s="66"/>
      <c r="L23" s="66"/>
      <c r="M23" s="66"/>
      <c r="N23" s="66"/>
      <c r="O23" s="66"/>
      <c r="P23" s="66"/>
      <c r="Q23" s="66"/>
      <c r="R23" s="66"/>
      <c r="S23" s="66"/>
      <c r="T23" s="66"/>
      <c r="U23" s="66"/>
      <c r="V23" s="66"/>
      <c r="W23" s="66"/>
      <c r="X23" s="67"/>
      <c r="AB23" s="96"/>
      <c r="AC23" s="96"/>
      <c r="AD23" s="96"/>
      <c r="AE23" s="96"/>
      <c r="AF23" s="96"/>
      <c r="AG23" s="96"/>
      <c r="AH23" s="96"/>
      <c r="AI23" s="96"/>
      <c r="AJ23" s="96"/>
      <c r="AK23" s="96"/>
      <c r="AL23" s="96"/>
      <c r="AM23" s="96"/>
      <c r="AN23" s="96"/>
      <c r="AO23" s="96"/>
      <c r="AP23" s="96"/>
      <c r="AQ23" s="96"/>
      <c r="AR23" s="96"/>
    </row>
    <row r="24" spans="1:44" s="44" customFormat="1" ht="20.25" customHeight="1" x14ac:dyDescent="0.2">
      <c r="A24" s="68" t="s">
        <v>124</v>
      </c>
      <c r="B24" s="69"/>
      <c r="C24" s="69"/>
      <c r="D24" s="69"/>
      <c r="E24" s="69"/>
      <c r="F24" s="69"/>
      <c r="G24" s="69"/>
      <c r="H24" s="69"/>
      <c r="I24" s="69"/>
      <c r="J24" s="69"/>
      <c r="K24" s="69"/>
      <c r="L24" s="69"/>
      <c r="M24" s="69"/>
      <c r="N24" s="69"/>
      <c r="O24" s="69"/>
      <c r="P24" s="69"/>
      <c r="Q24" s="69"/>
      <c r="R24" s="69"/>
      <c r="S24" s="69"/>
      <c r="T24" s="69"/>
      <c r="U24" s="69"/>
      <c r="V24" s="69"/>
      <c r="W24" s="69"/>
      <c r="X24" s="90"/>
      <c r="AB24" s="96"/>
      <c r="AC24" s="96"/>
      <c r="AD24" s="96"/>
      <c r="AE24" s="96"/>
      <c r="AF24" s="96"/>
      <c r="AG24" s="96"/>
      <c r="AH24" s="96"/>
      <c r="AI24" s="96"/>
      <c r="AJ24" s="96"/>
      <c r="AK24" s="96"/>
      <c r="AL24" s="96"/>
      <c r="AM24" s="96"/>
      <c r="AN24" s="96"/>
      <c r="AO24" s="96"/>
      <c r="AP24" s="96"/>
      <c r="AQ24" s="96"/>
      <c r="AR24" s="96"/>
    </row>
    <row r="25" spans="1:44" s="44" customFormat="1" ht="20.25" customHeight="1" x14ac:dyDescent="0.2">
      <c r="A25" s="44">
        <v>1</v>
      </c>
      <c r="B25" s="66" t="s">
        <v>183</v>
      </c>
      <c r="C25" s="66"/>
      <c r="D25" s="66"/>
      <c r="E25" s="66"/>
      <c r="F25" s="66"/>
      <c r="G25" s="66"/>
      <c r="H25" s="66"/>
      <c r="I25" s="66"/>
      <c r="J25" s="66"/>
      <c r="K25" s="66"/>
      <c r="L25" s="66"/>
      <c r="M25" s="66"/>
      <c r="N25" s="66"/>
      <c r="O25" s="66"/>
      <c r="P25" s="66"/>
      <c r="Q25" s="66"/>
      <c r="R25" s="66"/>
      <c r="S25" s="66"/>
      <c r="T25" s="66"/>
      <c r="U25" s="66"/>
      <c r="V25" s="66"/>
      <c r="W25" s="66"/>
      <c r="X25" s="67"/>
      <c r="AB25" s="96"/>
      <c r="AC25" s="96"/>
      <c r="AD25" s="96"/>
      <c r="AE25" s="96"/>
      <c r="AF25" s="96"/>
      <c r="AG25" s="96"/>
      <c r="AH25" s="96"/>
      <c r="AI25" s="96"/>
      <c r="AJ25" s="96"/>
      <c r="AK25" s="96"/>
      <c r="AL25" s="96"/>
      <c r="AM25" s="96"/>
      <c r="AN25" s="96"/>
      <c r="AO25" s="96"/>
      <c r="AP25" s="96"/>
      <c r="AQ25" s="96"/>
      <c r="AR25" s="96"/>
    </row>
    <row r="26" spans="1:44" s="44" customFormat="1" ht="20.25" customHeight="1" x14ac:dyDescent="0.2">
      <c r="A26" s="44">
        <v>2</v>
      </c>
      <c r="B26" s="66" t="s">
        <v>160</v>
      </c>
      <c r="C26" s="66"/>
      <c r="D26" s="66"/>
      <c r="E26" s="66"/>
      <c r="F26" s="66"/>
      <c r="G26" s="66"/>
      <c r="H26" s="66"/>
      <c r="I26" s="66"/>
      <c r="J26" s="66"/>
      <c r="K26" s="66"/>
      <c r="L26" s="66"/>
      <c r="M26" s="66"/>
      <c r="N26" s="66"/>
      <c r="O26" s="66"/>
      <c r="P26" s="66"/>
      <c r="Q26" s="66"/>
      <c r="R26" s="66"/>
      <c r="S26" s="66"/>
      <c r="T26" s="66"/>
      <c r="U26" s="66"/>
      <c r="V26" s="66"/>
      <c r="W26" s="66"/>
      <c r="X26" s="67"/>
      <c r="AB26" s="96"/>
      <c r="AC26" s="96"/>
      <c r="AD26" s="96"/>
      <c r="AE26" s="96"/>
      <c r="AF26" s="96"/>
      <c r="AG26" s="96"/>
      <c r="AH26" s="96"/>
      <c r="AI26" s="96"/>
      <c r="AJ26" s="96"/>
      <c r="AK26" s="96"/>
      <c r="AL26" s="96"/>
      <c r="AM26" s="96"/>
      <c r="AN26" s="96"/>
      <c r="AO26" s="96"/>
      <c r="AP26" s="96"/>
      <c r="AQ26" s="96"/>
      <c r="AR26" s="96"/>
    </row>
    <row r="27" spans="1:44" s="44" customFormat="1" ht="20.25" customHeight="1" x14ac:dyDescent="0.2">
      <c r="A27" s="68" t="s">
        <v>125</v>
      </c>
      <c r="B27" s="69"/>
      <c r="C27" s="69"/>
      <c r="D27" s="69"/>
      <c r="E27" s="69"/>
      <c r="F27" s="69"/>
      <c r="G27" s="69"/>
      <c r="H27" s="69"/>
      <c r="I27" s="69"/>
      <c r="J27" s="69"/>
      <c r="K27" s="69"/>
      <c r="L27" s="69"/>
      <c r="M27" s="69"/>
      <c r="N27" s="69"/>
      <c r="O27" s="69"/>
      <c r="P27" s="69"/>
      <c r="Q27" s="69"/>
      <c r="R27" s="69"/>
      <c r="S27" s="69"/>
      <c r="T27" s="69"/>
      <c r="U27" s="69"/>
      <c r="V27" s="69"/>
      <c r="W27" s="69"/>
      <c r="X27" s="90"/>
      <c r="AB27" s="96"/>
      <c r="AC27" s="96"/>
      <c r="AD27" s="96"/>
      <c r="AE27" s="96"/>
      <c r="AF27" s="96"/>
      <c r="AG27" s="96"/>
      <c r="AH27" s="96"/>
      <c r="AI27" s="96"/>
      <c r="AJ27" s="96"/>
      <c r="AK27" s="96"/>
      <c r="AL27" s="96"/>
      <c r="AM27" s="96"/>
      <c r="AN27" s="96"/>
      <c r="AO27" s="96"/>
      <c r="AP27" s="96"/>
      <c r="AQ27" s="96"/>
      <c r="AR27" s="96"/>
    </row>
    <row r="28" spans="1:44" s="44" customFormat="1" ht="20.25" customHeight="1" x14ac:dyDescent="0.2">
      <c r="A28" s="70">
        <v>1</v>
      </c>
      <c r="B28" s="71" t="s">
        <v>127</v>
      </c>
      <c r="C28" s="71"/>
      <c r="D28" s="71"/>
      <c r="E28" s="71"/>
      <c r="F28" s="71"/>
      <c r="G28" s="71"/>
      <c r="H28" s="71"/>
      <c r="I28" s="71"/>
      <c r="J28" s="71"/>
      <c r="K28" s="71"/>
      <c r="L28" s="71"/>
      <c r="M28" s="71"/>
      <c r="N28" s="71"/>
      <c r="O28" s="71"/>
      <c r="P28" s="71"/>
      <c r="Q28" s="71"/>
      <c r="R28" s="71"/>
      <c r="S28" s="71"/>
      <c r="T28" s="71"/>
      <c r="U28" s="71"/>
      <c r="W28" s="72"/>
      <c r="X28" s="73"/>
      <c r="AB28" s="96"/>
      <c r="AC28" s="96"/>
      <c r="AD28" s="96"/>
      <c r="AE28" s="96"/>
      <c r="AF28" s="96"/>
      <c r="AG28" s="96"/>
      <c r="AH28" s="96"/>
      <c r="AI28" s="96"/>
      <c r="AJ28" s="96"/>
      <c r="AK28" s="96"/>
      <c r="AL28" s="96"/>
      <c r="AM28" s="96"/>
      <c r="AN28" s="96"/>
      <c r="AO28" s="96"/>
      <c r="AP28" s="96"/>
      <c r="AQ28" s="96"/>
      <c r="AR28" s="96"/>
    </row>
    <row r="29" spans="1:44" s="44" customFormat="1" ht="20.25" customHeight="1" x14ac:dyDescent="0.2">
      <c r="A29" s="70">
        <v>2</v>
      </c>
      <c r="B29" s="71" t="s">
        <v>128</v>
      </c>
      <c r="C29" s="71"/>
      <c r="D29" s="71"/>
      <c r="E29" s="71"/>
      <c r="F29" s="71"/>
      <c r="G29" s="71"/>
      <c r="H29" s="71"/>
      <c r="I29" s="71"/>
      <c r="J29" s="71"/>
      <c r="K29" s="71"/>
      <c r="L29" s="71"/>
      <c r="M29" s="71"/>
      <c r="N29" s="71"/>
      <c r="O29" s="71"/>
      <c r="P29" s="71"/>
      <c r="Q29" s="71"/>
      <c r="R29" s="71"/>
      <c r="S29" s="71"/>
      <c r="T29" s="71"/>
      <c r="U29" s="71"/>
      <c r="X29" s="67"/>
      <c r="AB29" s="96"/>
      <c r="AC29" s="96"/>
      <c r="AD29" s="96"/>
      <c r="AE29" s="96"/>
      <c r="AF29" s="96"/>
      <c r="AG29" s="96"/>
      <c r="AH29" s="96"/>
      <c r="AI29" s="96"/>
      <c r="AJ29" s="96"/>
      <c r="AK29" s="96"/>
      <c r="AL29" s="96"/>
      <c r="AM29" s="96"/>
      <c r="AN29" s="96"/>
      <c r="AO29" s="96"/>
      <c r="AP29" s="96"/>
      <c r="AQ29" s="96"/>
      <c r="AR29" s="96"/>
    </row>
    <row r="30" spans="1:44" s="44" customFormat="1" ht="20.25" customHeight="1" x14ac:dyDescent="0.2">
      <c r="A30" s="70">
        <v>3</v>
      </c>
      <c r="B30" s="71" t="s">
        <v>129</v>
      </c>
      <c r="C30" s="71"/>
      <c r="D30" s="71"/>
      <c r="E30" s="71"/>
      <c r="F30" s="71"/>
      <c r="G30" s="71"/>
      <c r="H30" s="71"/>
      <c r="I30" s="71"/>
      <c r="J30" s="71"/>
      <c r="K30" s="71"/>
      <c r="L30" s="71"/>
      <c r="M30" s="71"/>
      <c r="N30" s="71"/>
      <c r="O30" s="71"/>
      <c r="P30" s="71"/>
      <c r="Q30" s="71"/>
      <c r="R30" s="71"/>
      <c r="S30" s="71"/>
      <c r="T30" s="71"/>
      <c r="U30" s="71"/>
      <c r="X30" s="67"/>
      <c r="AB30" s="96"/>
      <c r="AC30" s="96"/>
      <c r="AD30" s="96"/>
      <c r="AE30" s="96"/>
      <c r="AF30" s="96"/>
      <c r="AG30" s="96"/>
      <c r="AH30" s="96"/>
      <c r="AI30" s="96"/>
      <c r="AJ30" s="96"/>
      <c r="AK30" s="96"/>
      <c r="AL30" s="96"/>
      <c r="AM30" s="96"/>
      <c r="AN30" s="96"/>
      <c r="AO30" s="96"/>
      <c r="AP30" s="96"/>
      <c r="AQ30" s="96"/>
      <c r="AR30" s="96"/>
    </row>
    <row r="31" spans="1:44" s="44" customFormat="1" ht="20.25" customHeight="1" x14ac:dyDescent="0.2">
      <c r="A31" s="70"/>
      <c r="B31" s="74" t="s">
        <v>161</v>
      </c>
      <c r="C31" s="74"/>
      <c r="D31" s="74"/>
      <c r="E31" s="74"/>
      <c r="F31" s="74"/>
      <c r="G31" s="74"/>
      <c r="H31" s="74"/>
      <c r="I31" s="74"/>
      <c r="J31" s="74"/>
      <c r="K31" s="74"/>
      <c r="L31" s="74"/>
      <c r="M31" s="74"/>
      <c r="N31" s="74"/>
      <c r="O31" s="74"/>
      <c r="P31" s="74"/>
      <c r="Q31" s="74"/>
      <c r="R31" s="74"/>
      <c r="S31" s="74"/>
      <c r="T31" s="74"/>
      <c r="U31" s="74"/>
      <c r="X31" s="67"/>
      <c r="AB31" s="96"/>
      <c r="AC31" s="96"/>
      <c r="AD31" s="96"/>
      <c r="AE31" s="96"/>
      <c r="AF31" s="96"/>
      <c r="AG31" s="96"/>
      <c r="AH31" s="96"/>
      <c r="AI31" s="96"/>
      <c r="AJ31" s="96"/>
      <c r="AK31" s="96"/>
      <c r="AL31" s="96"/>
      <c r="AM31" s="96"/>
      <c r="AN31" s="96"/>
      <c r="AO31" s="96"/>
      <c r="AP31" s="96"/>
      <c r="AQ31" s="96"/>
      <c r="AR31" s="96"/>
    </row>
    <row r="32" spans="1:44" s="44" customFormat="1" ht="12" customHeight="1" x14ac:dyDescent="0.2">
      <c r="X32" s="67"/>
      <c r="AB32" s="96"/>
      <c r="AC32" s="96"/>
      <c r="AD32" s="96"/>
      <c r="AE32" s="96"/>
      <c r="AF32" s="96"/>
      <c r="AG32" s="96"/>
      <c r="AH32" s="96"/>
      <c r="AI32" s="96"/>
      <c r="AJ32" s="96"/>
      <c r="AK32" s="96"/>
      <c r="AL32" s="96"/>
      <c r="AM32" s="96"/>
      <c r="AN32" s="96"/>
      <c r="AO32" s="96"/>
      <c r="AP32" s="96"/>
      <c r="AQ32" s="96"/>
      <c r="AR32" s="96"/>
    </row>
    <row r="33" spans="1:74" ht="20.25" customHeight="1" x14ac:dyDescent="0.2">
      <c r="A33" s="41" t="s">
        <v>99</v>
      </c>
      <c r="B33" s="41"/>
      <c r="C33" s="41"/>
      <c r="D33" s="41"/>
      <c r="E33" s="41"/>
      <c r="F33" s="41"/>
      <c r="G33" s="41"/>
      <c r="H33" s="41"/>
      <c r="I33" s="41"/>
      <c r="J33" s="41"/>
      <c r="K33" s="41"/>
      <c r="L33" s="41"/>
      <c r="M33" s="41"/>
      <c r="N33" s="41"/>
      <c r="O33" s="41"/>
      <c r="P33" s="41"/>
      <c r="Q33" s="41"/>
      <c r="R33" s="41"/>
      <c r="S33" s="41"/>
      <c r="T33" s="41"/>
      <c r="U33" s="39"/>
      <c r="V33" s="39"/>
      <c r="W33" s="39"/>
      <c r="X33" s="48"/>
      <c r="AX33"/>
      <c r="AY33"/>
      <c r="AZ33"/>
      <c r="BA33"/>
      <c r="BB33"/>
      <c r="BC33"/>
      <c r="BD33"/>
      <c r="BE33"/>
      <c r="BF33"/>
      <c r="BG33"/>
      <c r="BH33"/>
      <c r="BI33"/>
      <c r="BJ33"/>
      <c r="BK33"/>
      <c r="BL33"/>
      <c r="BM33"/>
      <c r="BN33"/>
      <c r="BO33"/>
      <c r="BP33"/>
      <c r="BQ33"/>
      <c r="BR33"/>
      <c r="BS33"/>
      <c r="BT33"/>
      <c r="BU33"/>
      <c r="BV33"/>
    </row>
    <row r="34" spans="1:74" s="44" customFormat="1" ht="20.25" customHeight="1" x14ac:dyDescent="0.2">
      <c r="A34" s="66" t="s">
        <v>122</v>
      </c>
      <c r="B34" s="66"/>
      <c r="C34" s="66"/>
      <c r="D34" s="66"/>
      <c r="E34" s="66"/>
      <c r="F34" s="66"/>
      <c r="G34" s="66"/>
      <c r="H34" s="66"/>
      <c r="I34" s="66"/>
      <c r="J34" s="66"/>
      <c r="K34" s="66"/>
      <c r="L34" s="66"/>
      <c r="M34" s="66"/>
      <c r="N34" s="66"/>
      <c r="O34" s="66"/>
      <c r="P34" s="66"/>
      <c r="Q34" s="66"/>
      <c r="R34" s="66"/>
      <c r="S34" s="66"/>
      <c r="T34" s="66"/>
      <c r="U34" s="66"/>
      <c r="V34" s="66"/>
      <c r="W34" s="66"/>
      <c r="X34" s="67"/>
      <c r="AB34" s="96"/>
      <c r="AC34" s="96"/>
      <c r="AD34" s="96"/>
      <c r="AE34" s="96"/>
      <c r="AF34" s="96"/>
      <c r="AG34" s="96"/>
      <c r="AH34" s="96"/>
      <c r="AI34" s="96"/>
      <c r="AJ34" s="96"/>
      <c r="AK34" s="96"/>
      <c r="AL34" s="96"/>
      <c r="AM34" s="96"/>
      <c r="AN34" s="96"/>
      <c r="AO34" s="96"/>
      <c r="AP34" s="96"/>
      <c r="AQ34" s="96"/>
      <c r="AR34" s="96"/>
    </row>
    <row r="35" spans="1:74" ht="20.25" customHeight="1" x14ac:dyDescent="0.2">
      <c r="A35" s="41" t="s">
        <v>100</v>
      </c>
      <c r="B35" s="41"/>
      <c r="C35" s="41"/>
      <c r="D35" s="41"/>
      <c r="E35" s="41"/>
      <c r="F35" s="41"/>
      <c r="G35" s="41"/>
      <c r="H35" s="41"/>
      <c r="I35" s="41"/>
      <c r="J35" s="41"/>
      <c r="K35" s="41"/>
      <c r="L35" s="41"/>
      <c r="M35" s="41"/>
      <c r="N35" s="41"/>
      <c r="O35" s="41"/>
      <c r="P35" s="41"/>
      <c r="Q35" s="41"/>
      <c r="R35" s="41"/>
      <c r="S35" s="41"/>
      <c r="T35" s="41"/>
      <c r="U35" s="39"/>
      <c r="V35" s="39"/>
      <c r="W35" s="39"/>
      <c r="X35" s="91"/>
      <c r="AT35"/>
      <c r="AU35"/>
      <c r="AX35"/>
      <c r="AY35"/>
      <c r="AZ35"/>
      <c r="BA35"/>
      <c r="BB35"/>
      <c r="BC35"/>
      <c r="BD35"/>
      <c r="BE35"/>
      <c r="BF35"/>
      <c r="BG35"/>
      <c r="BH35"/>
      <c r="BI35"/>
      <c r="BJ35"/>
      <c r="BK35"/>
      <c r="BL35"/>
      <c r="BM35"/>
      <c r="BN35"/>
      <c r="BO35"/>
      <c r="BP35"/>
      <c r="BQ35"/>
      <c r="BR35"/>
      <c r="BS35"/>
      <c r="BT35"/>
      <c r="BU35"/>
      <c r="BV35"/>
    </row>
    <row r="36" spans="1:74" s="44" customFormat="1" ht="20.25" customHeight="1" x14ac:dyDescent="0.2">
      <c r="A36" s="44">
        <v>1</v>
      </c>
      <c r="B36" s="66" t="s">
        <v>130</v>
      </c>
      <c r="C36" s="66"/>
      <c r="D36" s="66"/>
      <c r="E36" s="66"/>
      <c r="F36" s="66"/>
      <c r="G36" s="66"/>
      <c r="H36" s="66"/>
      <c r="I36" s="66"/>
      <c r="J36" s="66"/>
      <c r="K36" s="66"/>
      <c r="L36" s="66"/>
      <c r="M36" s="66"/>
      <c r="N36" s="66"/>
      <c r="O36" s="66"/>
      <c r="P36" s="66"/>
      <c r="Q36" s="66"/>
      <c r="R36" s="66"/>
      <c r="S36" s="66"/>
      <c r="T36" s="66"/>
      <c r="U36" s="66"/>
      <c r="V36" s="66"/>
      <c r="W36" s="66"/>
      <c r="X36" s="67"/>
      <c r="Y36" s="99" t="s">
        <v>107</v>
      </c>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row>
    <row r="37" spans="1:74" s="44" customFormat="1" ht="20.25" customHeight="1" x14ac:dyDescent="0.2">
      <c r="A37" s="44">
        <v>2</v>
      </c>
      <c r="B37" s="66" t="s">
        <v>184</v>
      </c>
      <c r="C37" s="66"/>
      <c r="D37" s="66"/>
      <c r="E37" s="66"/>
      <c r="F37" s="66"/>
      <c r="G37" s="66"/>
      <c r="H37" s="66"/>
      <c r="I37" s="66"/>
      <c r="J37" s="66"/>
      <c r="K37" s="66"/>
      <c r="L37" s="66"/>
      <c r="M37" s="66"/>
      <c r="N37" s="66"/>
      <c r="O37" s="66"/>
      <c r="P37" s="66"/>
      <c r="Q37" s="66"/>
      <c r="R37" s="66"/>
      <c r="S37" s="66"/>
      <c r="T37" s="66"/>
      <c r="U37" s="66"/>
      <c r="V37" s="66"/>
      <c r="W37" s="66"/>
      <c r="X37" s="67"/>
      <c r="Y37" s="99" t="s">
        <v>108</v>
      </c>
      <c r="Z37" s="99"/>
      <c r="AA37" s="99"/>
      <c r="AB37" s="99"/>
      <c r="AC37" s="99"/>
      <c r="AD37" s="99"/>
      <c r="AE37" s="99"/>
      <c r="AF37" s="99"/>
      <c r="AG37" s="99"/>
      <c r="AH37" s="99"/>
      <c r="AI37" s="99"/>
      <c r="AJ37" s="99"/>
      <c r="AK37" s="99"/>
      <c r="AL37" s="99"/>
      <c r="AM37" s="99"/>
      <c r="AN37" s="99"/>
      <c r="AO37" s="99"/>
      <c r="AP37" s="99"/>
      <c r="AQ37" s="99"/>
    </row>
    <row r="38" spans="1:74" s="44" customFormat="1" ht="20.25" customHeight="1" x14ac:dyDescent="0.2">
      <c r="A38" s="44">
        <v>3</v>
      </c>
      <c r="B38" s="66" t="s">
        <v>185</v>
      </c>
      <c r="C38" s="66"/>
      <c r="D38" s="66"/>
      <c r="E38" s="66"/>
      <c r="F38" s="66"/>
      <c r="G38" s="66"/>
      <c r="H38" s="66"/>
      <c r="I38" s="66"/>
      <c r="J38" s="66"/>
      <c r="K38" s="66"/>
      <c r="L38" s="66"/>
      <c r="M38" s="66"/>
      <c r="N38" s="66"/>
      <c r="O38" s="66"/>
      <c r="P38" s="66"/>
      <c r="Q38" s="66"/>
      <c r="R38" s="66"/>
      <c r="S38" s="66"/>
      <c r="T38" s="66"/>
      <c r="U38" s="66"/>
      <c r="V38" s="66"/>
      <c r="W38" s="66"/>
      <c r="X38" s="67"/>
      <c r="AB38" s="96"/>
      <c r="AC38" s="96"/>
      <c r="AD38" s="96"/>
      <c r="AE38" s="96"/>
      <c r="AF38" s="96"/>
      <c r="AG38" s="96"/>
      <c r="AH38" s="96"/>
      <c r="AI38" s="96"/>
      <c r="AJ38" s="96"/>
      <c r="AK38" s="96"/>
      <c r="AL38" s="96"/>
      <c r="AM38" s="96"/>
      <c r="AN38" s="96"/>
      <c r="AO38" s="96"/>
      <c r="AP38" s="96"/>
      <c r="AQ38" s="96"/>
      <c r="AR38" s="96"/>
    </row>
    <row r="39" spans="1:74" s="44" customFormat="1" ht="20.25" customHeight="1" x14ac:dyDescent="0.2">
      <c r="A39" s="44">
        <v>4</v>
      </c>
      <c r="B39" s="66" t="s">
        <v>186</v>
      </c>
      <c r="C39" s="66"/>
      <c r="D39" s="66"/>
      <c r="E39" s="66"/>
      <c r="F39" s="66"/>
      <c r="G39" s="66"/>
      <c r="H39" s="66"/>
      <c r="I39" s="66"/>
      <c r="J39" s="66"/>
      <c r="K39" s="66"/>
      <c r="L39" s="66"/>
      <c r="M39" s="66"/>
      <c r="N39" s="66"/>
      <c r="O39" s="66"/>
      <c r="P39" s="66"/>
      <c r="Q39" s="66"/>
      <c r="R39" s="66"/>
      <c r="S39" s="66"/>
      <c r="T39" s="66"/>
      <c r="U39" s="66"/>
      <c r="V39" s="66"/>
      <c r="W39" s="66"/>
      <c r="X39" s="67"/>
      <c r="AB39" s="96"/>
      <c r="AC39" s="96"/>
      <c r="AD39" s="96"/>
      <c r="AE39" s="96"/>
      <c r="AF39" s="96"/>
      <c r="AG39" s="96"/>
      <c r="AH39" s="96"/>
      <c r="AI39" s="96"/>
      <c r="AJ39" s="96"/>
      <c r="AK39" s="96"/>
      <c r="AL39" s="96"/>
      <c r="AM39" s="96"/>
      <c r="AN39" s="96"/>
      <c r="AO39" s="96"/>
      <c r="AP39" s="96"/>
      <c r="AQ39" s="96"/>
      <c r="AR39" s="96"/>
    </row>
    <row r="40" spans="1:74" s="44" customFormat="1" ht="20.25" customHeight="1" x14ac:dyDescent="0.2">
      <c r="A40" s="44">
        <v>5</v>
      </c>
      <c r="B40" s="66" t="s">
        <v>187</v>
      </c>
      <c r="C40" s="66"/>
      <c r="D40" s="66"/>
      <c r="E40" s="66"/>
      <c r="F40" s="66"/>
      <c r="G40" s="66"/>
      <c r="H40" s="66"/>
      <c r="I40" s="66"/>
      <c r="J40" s="66"/>
      <c r="K40" s="66"/>
      <c r="L40" s="66"/>
      <c r="M40" s="66"/>
      <c r="N40" s="66"/>
      <c r="O40" s="66"/>
      <c r="P40" s="66"/>
      <c r="Q40" s="66"/>
      <c r="R40" s="66"/>
      <c r="S40" s="66"/>
      <c r="T40" s="66"/>
      <c r="U40" s="66"/>
      <c r="V40" s="66"/>
      <c r="W40" s="66"/>
      <c r="X40" s="67"/>
      <c r="AB40" s="96"/>
      <c r="AC40" s="96"/>
      <c r="AD40" s="96"/>
      <c r="AE40" s="96"/>
      <c r="AF40" s="96"/>
      <c r="AG40" s="96"/>
      <c r="AH40" s="96"/>
      <c r="AI40" s="96"/>
      <c r="AJ40" s="96"/>
      <c r="AK40" s="96"/>
      <c r="AL40" s="96"/>
      <c r="AM40" s="96"/>
      <c r="AN40" s="96"/>
      <c r="AO40" s="96"/>
      <c r="AP40" s="96"/>
      <c r="AQ40" s="96"/>
      <c r="AR40" s="96"/>
    </row>
    <row r="41" spans="1:74" s="44" customFormat="1" ht="20.25" customHeight="1" x14ac:dyDescent="0.2">
      <c r="A41" s="44">
        <v>6</v>
      </c>
      <c r="B41" s="66" t="s">
        <v>131</v>
      </c>
      <c r="C41" s="66"/>
      <c r="D41" s="66"/>
      <c r="E41" s="66"/>
      <c r="F41" s="66"/>
      <c r="G41" s="66"/>
      <c r="H41" s="66"/>
      <c r="I41" s="66"/>
      <c r="J41" s="66"/>
      <c r="K41" s="66"/>
      <c r="L41" s="66"/>
      <c r="M41" s="66"/>
      <c r="N41" s="66"/>
      <c r="O41" s="66"/>
      <c r="P41" s="66"/>
      <c r="Q41" s="66"/>
      <c r="R41" s="66"/>
      <c r="S41" s="66"/>
      <c r="T41" s="66"/>
      <c r="U41" s="66"/>
      <c r="V41" s="66"/>
      <c r="W41" s="66"/>
      <c r="X41" s="67"/>
      <c r="AB41" s="96"/>
      <c r="AC41" s="96"/>
      <c r="AD41" s="96"/>
      <c r="AE41" s="96"/>
      <c r="AF41" s="96"/>
      <c r="AG41" s="96"/>
      <c r="AH41" s="96"/>
      <c r="AI41" s="96"/>
      <c r="AJ41" s="96"/>
      <c r="AK41" s="96"/>
      <c r="AL41" s="96"/>
      <c r="AM41" s="96"/>
      <c r="AN41" s="96"/>
      <c r="AO41" s="96"/>
      <c r="AP41" s="96"/>
      <c r="AQ41" s="96"/>
      <c r="AR41" s="96"/>
    </row>
    <row r="42" spans="1:74" ht="20.25" customHeight="1" x14ac:dyDescent="0.2">
      <c r="A42" s="41" t="s">
        <v>101</v>
      </c>
      <c r="B42" s="41"/>
      <c r="C42" s="41"/>
      <c r="D42" s="41"/>
      <c r="E42" s="41"/>
      <c r="F42" s="41"/>
      <c r="G42" s="41"/>
      <c r="H42" s="41"/>
      <c r="I42" s="41"/>
      <c r="J42" s="41"/>
      <c r="K42" s="41"/>
      <c r="L42" s="41"/>
      <c r="M42" s="41"/>
      <c r="N42" s="41"/>
      <c r="O42" s="41"/>
      <c r="P42" s="41"/>
      <c r="Q42" s="41"/>
      <c r="R42" s="41"/>
      <c r="S42" s="41"/>
      <c r="T42" s="41"/>
      <c r="U42" s="39"/>
      <c r="V42" s="39"/>
      <c r="W42" s="39"/>
      <c r="X42" s="91"/>
      <c r="AA42"/>
      <c r="AB42" s="95"/>
      <c r="AC42" s="95"/>
      <c r="AD42" s="95"/>
      <c r="AE42" s="95"/>
      <c r="AF42" s="95"/>
      <c r="AG42" s="95"/>
      <c r="AH42" s="95"/>
      <c r="AI42" s="95"/>
      <c r="AJ42" s="95"/>
      <c r="AK42" s="95"/>
      <c r="AL42" s="95"/>
      <c r="AM42" s="95"/>
      <c r="AN42" s="95"/>
      <c r="AO42" s="95"/>
      <c r="AP42" s="95"/>
      <c r="AQ42" s="95"/>
      <c r="AR42" s="95"/>
      <c r="AS42"/>
      <c r="AT42"/>
      <c r="AU42"/>
      <c r="AX42"/>
      <c r="AY42"/>
      <c r="AZ42"/>
      <c r="BA42"/>
      <c r="BB42"/>
      <c r="BC42"/>
      <c r="BD42"/>
      <c r="BE42"/>
      <c r="BF42"/>
      <c r="BG42"/>
      <c r="BH42"/>
      <c r="BI42"/>
      <c r="BJ42"/>
      <c r="BK42"/>
      <c r="BL42"/>
      <c r="BM42"/>
      <c r="BN42"/>
      <c r="BO42"/>
      <c r="BP42"/>
      <c r="BQ42"/>
      <c r="BR42"/>
      <c r="BS42"/>
      <c r="BT42"/>
      <c r="BU42"/>
      <c r="BV42"/>
    </row>
    <row r="43" spans="1:74" s="44" customFormat="1" ht="20.25" customHeight="1" x14ac:dyDescent="0.2">
      <c r="A43" s="44">
        <v>1</v>
      </c>
      <c r="B43" s="66" t="s">
        <v>115</v>
      </c>
      <c r="C43" s="66"/>
      <c r="D43" s="66"/>
      <c r="E43" s="66"/>
      <c r="F43" s="66"/>
      <c r="G43" s="66"/>
      <c r="H43" s="66"/>
      <c r="I43" s="66"/>
      <c r="J43" s="66"/>
      <c r="K43" s="66"/>
      <c r="L43" s="66"/>
      <c r="M43" s="66"/>
      <c r="N43" s="66"/>
      <c r="O43" s="66"/>
      <c r="P43" s="66"/>
      <c r="Q43" s="66"/>
      <c r="R43" s="66"/>
      <c r="S43" s="66"/>
      <c r="T43" s="66"/>
      <c r="U43" s="66"/>
      <c r="V43" s="66"/>
      <c r="W43" s="66"/>
      <c r="X43" s="67"/>
      <c r="AB43" s="96"/>
      <c r="AC43" s="96"/>
      <c r="AD43" s="96"/>
      <c r="AE43" s="96"/>
      <c r="AF43" s="96"/>
      <c r="AG43" s="96"/>
      <c r="AH43" s="96"/>
      <c r="AI43" s="96"/>
      <c r="AJ43" s="96"/>
      <c r="AK43" s="96"/>
      <c r="AL43" s="96"/>
      <c r="AM43" s="96"/>
      <c r="AN43" s="96"/>
      <c r="AO43" s="96"/>
      <c r="AP43" s="96"/>
      <c r="AQ43" s="96"/>
      <c r="AR43" s="96"/>
    </row>
    <row r="44" spans="1:74" s="44" customFormat="1" ht="20.25" customHeight="1" x14ac:dyDescent="0.2">
      <c r="A44" s="44">
        <v>2</v>
      </c>
      <c r="B44" s="66" t="s">
        <v>116</v>
      </c>
      <c r="C44" s="66"/>
      <c r="D44" s="66"/>
      <c r="E44" s="66"/>
      <c r="F44" s="66"/>
      <c r="G44" s="66"/>
      <c r="H44" s="66"/>
      <c r="I44" s="66"/>
      <c r="J44" s="66"/>
      <c r="K44" s="66"/>
      <c r="L44" s="66"/>
      <c r="M44" s="66"/>
      <c r="N44" s="66"/>
      <c r="O44" s="66"/>
      <c r="P44" s="66"/>
      <c r="Q44" s="66"/>
      <c r="R44" s="66"/>
      <c r="S44" s="66"/>
      <c r="T44" s="66"/>
      <c r="U44" s="66"/>
      <c r="V44" s="66"/>
      <c r="W44" s="66"/>
      <c r="X44" s="67"/>
      <c r="AB44" s="96"/>
      <c r="AC44" s="96"/>
      <c r="AD44" s="96"/>
      <c r="AE44" s="96"/>
      <c r="AF44" s="96"/>
      <c r="AG44" s="96"/>
      <c r="AH44" s="96"/>
      <c r="AI44" s="96"/>
      <c r="AJ44" s="96"/>
      <c r="AK44" s="96"/>
      <c r="AL44" s="96"/>
      <c r="AM44" s="96"/>
      <c r="AN44" s="96"/>
      <c r="AO44" s="96"/>
      <c r="AP44" s="96"/>
      <c r="AQ44" s="96"/>
      <c r="AR44" s="96"/>
    </row>
    <row r="45" spans="1:74" ht="20.25" customHeight="1" x14ac:dyDescent="0.2">
      <c r="A45" s="41" t="s">
        <v>182</v>
      </c>
      <c r="B45" s="41"/>
      <c r="C45" s="41"/>
      <c r="D45" s="41"/>
      <c r="E45" s="41"/>
      <c r="F45" s="41"/>
      <c r="G45" s="41"/>
      <c r="H45" s="41"/>
      <c r="I45" s="41"/>
      <c r="J45" s="41"/>
      <c r="K45" s="41"/>
      <c r="L45" s="41"/>
      <c r="M45" s="41"/>
      <c r="N45" s="41"/>
      <c r="O45" s="41"/>
      <c r="P45" s="41"/>
      <c r="Q45" s="41"/>
      <c r="R45" s="41"/>
      <c r="S45" s="41"/>
      <c r="T45" s="41"/>
      <c r="U45" s="39"/>
      <c r="V45" s="39"/>
      <c r="W45" s="39"/>
      <c r="X45" s="91"/>
    </row>
    <row r="46" spans="1:74" s="44" customFormat="1" ht="20.25" customHeight="1" x14ac:dyDescent="0.2">
      <c r="A46" s="44">
        <v>1</v>
      </c>
      <c r="B46" s="66" t="s">
        <v>117</v>
      </c>
      <c r="C46" s="66"/>
      <c r="D46" s="66"/>
      <c r="E46" s="66"/>
      <c r="F46" s="66"/>
      <c r="G46" s="66"/>
      <c r="H46" s="66"/>
      <c r="I46" s="66"/>
      <c r="J46" s="66"/>
      <c r="K46" s="66"/>
      <c r="L46" s="66"/>
      <c r="M46" s="66"/>
      <c r="N46" s="66"/>
      <c r="O46" s="66"/>
      <c r="P46" s="66"/>
      <c r="Q46" s="66"/>
      <c r="R46" s="66"/>
      <c r="S46" s="66"/>
      <c r="T46" s="66"/>
      <c r="U46" s="66"/>
      <c r="V46" s="66"/>
      <c r="W46" s="66"/>
      <c r="X46" s="67"/>
      <c r="AB46" s="96"/>
      <c r="AC46" s="96"/>
      <c r="AD46" s="96"/>
      <c r="AE46" s="96"/>
      <c r="AF46" s="96"/>
      <c r="AG46" s="96"/>
      <c r="AH46" s="96"/>
      <c r="AI46" s="96"/>
      <c r="AJ46" s="96"/>
      <c r="AK46" s="96"/>
      <c r="AL46" s="96"/>
      <c r="AM46" s="96"/>
      <c r="AN46" s="96"/>
      <c r="AO46" s="96"/>
      <c r="AP46" s="96"/>
      <c r="AQ46" s="96"/>
      <c r="AR46" s="96"/>
    </row>
    <row r="47" spans="1:74" s="44" customFormat="1" ht="20.25" customHeight="1" x14ac:dyDescent="0.2">
      <c r="A47" s="44">
        <v>2</v>
      </c>
      <c r="B47" s="66" t="s">
        <v>188</v>
      </c>
      <c r="C47" s="66"/>
      <c r="D47" s="66"/>
      <c r="E47" s="66"/>
      <c r="F47" s="66"/>
      <c r="G47" s="66"/>
      <c r="H47" s="66"/>
      <c r="I47" s="66"/>
      <c r="J47" s="66"/>
      <c r="K47" s="66"/>
      <c r="L47" s="66"/>
      <c r="M47" s="66"/>
      <c r="N47" s="66"/>
      <c r="O47" s="66"/>
      <c r="P47" s="66"/>
      <c r="Q47" s="66"/>
      <c r="R47" s="66"/>
      <c r="S47" s="66"/>
      <c r="T47" s="66"/>
      <c r="U47" s="66"/>
      <c r="V47" s="66"/>
      <c r="W47" s="66"/>
      <c r="X47" s="67"/>
      <c r="AB47" s="96"/>
      <c r="AC47" s="96"/>
      <c r="AD47" s="96"/>
      <c r="AE47" s="96"/>
      <c r="AF47" s="96"/>
      <c r="AG47" s="96"/>
      <c r="AH47" s="96"/>
      <c r="AI47" s="96"/>
      <c r="AJ47" s="96"/>
      <c r="AK47" s="96"/>
      <c r="AL47" s="96"/>
      <c r="AM47" s="96"/>
      <c r="AN47" s="96"/>
      <c r="AO47" s="96"/>
      <c r="AP47" s="96"/>
      <c r="AQ47" s="96"/>
      <c r="AR47" s="96"/>
    </row>
    <row r="48" spans="1:74" s="44" customFormat="1" ht="20.25" customHeight="1" x14ac:dyDescent="0.2">
      <c r="A48" s="44">
        <v>3</v>
      </c>
      <c r="B48" s="66" t="s">
        <v>116</v>
      </c>
      <c r="C48" s="66"/>
      <c r="D48" s="66"/>
      <c r="E48" s="66"/>
      <c r="F48" s="66"/>
      <c r="G48" s="66"/>
      <c r="H48" s="66"/>
      <c r="I48" s="66"/>
      <c r="J48" s="66"/>
      <c r="K48" s="66"/>
      <c r="L48" s="66"/>
      <c r="M48" s="66"/>
      <c r="N48" s="66"/>
      <c r="O48" s="66"/>
      <c r="P48" s="66"/>
      <c r="Q48" s="66"/>
      <c r="R48" s="66"/>
      <c r="S48" s="66"/>
      <c r="T48" s="66"/>
      <c r="U48" s="66"/>
      <c r="V48" s="66"/>
      <c r="W48" s="66"/>
      <c r="X48" s="67"/>
      <c r="AB48" s="96"/>
      <c r="AC48" s="96"/>
      <c r="AD48" s="96"/>
      <c r="AE48" s="96"/>
      <c r="AF48" s="96"/>
      <c r="AG48" s="96"/>
      <c r="AH48" s="96"/>
      <c r="AI48" s="96"/>
      <c r="AJ48" s="96"/>
      <c r="AK48" s="96"/>
      <c r="AL48" s="96"/>
      <c r="AM48" s="96"/>
      <c r="AN48" s="96"/>
      <c r="AO48" s="96"/>
      <c r="AP48" s="96"/>
      <c r="AQ48" s="96"/>
      <c r="AR48" s="96"/>
    </row>
    <row r="49" spans="1:44" ht="20.25" customHeight="1" x14ac:dyDescent="0.2">
      <c r="A49" s="41" t="s">
        <v>102</v>
      </c>
      <c r="B49" s="41"/>
      <c r="C49" s="41"/>
      <c r="D49" s="41"/>
      <c r="E49" s="41"/>
      <c r="F49" s="41"/>
      <c r="G49" s="41"/>
      <c r="H49" s="41"/>
      <c r="I49" s="41"/>
      <c r="J49" s="41"/>
      <c r="K49" s="41"/>
      <c r="L49" s="41"/>
      <c r="M49" s="41"/>
      <c r="N49" s="41"/>
      <c r="O49" s="41"/>
      <c r="P49" s="41"/>
      <c r="Q49" s="41"/>
      <c r="R49" s="41"/>
      <c r="S49" s="41"/>
      <c r="T49" s="41"/>
      <c r="U49" s="39"/>
      <c r="V49" s="39"/>
      <c r="W49" s="39"/>
      <c r="X49" s="91"/>
    </row>
    <row r="50" spans="1:44" s="44" customFormat="1" ht="20.25" customHeight="1" x14ac:dyDescent="0.2">
      <c r="A50" s="44">
        <v>1</v>
      </c>
      <c r="B50" s="66" t="s">
        <v>118</v>
      </c>
      <c r="C50" s="66"/>
      <c r="D50" s="66"/>
      <c r="E50" s="66"/>
      <c r="F50" s="66"/>
      <c r="G50" s="66"/>
      <c r="H50" s="66"/>
      <c r="I50" s="66"/>
      <c r="J50" s="66"/>
      <c r="K50" s="66"/>
      <c r="L50" s="66"/>
      <c r="M50" s="66"/>
      <c r="N50" s="66"/>
      <c r="O50" s="66"/>
      <c r="P50" s="66"/>
      <c r="Q50" s="66"/>
      <c r="R50" s="66"/>
      <c r="S50" s="66"/>
      <c r="T50" s="66"/>
      <c r="U50" s="66"/>
      <c r="V50" s="66"/>
      <c r="W50" s="66"/>
      <c r="X50" s="67"/>
      <c r="AB50" s="96"/>
      <c r="AC50" s="96"/>
      <c r="AD50" s="96"/>
      <c r="AE50" s="96"/>
      <c r="AF50" s="96"/>
      <c r="AG50" s="96"/>
      <c r="AH50" s="96"/>
      <c r="AI50" s="96"/>
      <c r="AJ50" s="96"/>
      <c r="AK50" s="96"/>
      <c r="AL50" s="96"/>
      <c r="AM50" s="96"/>
      <c r="AN50" s="96"/>
      <c r="AO50" s="96"/>
      <c r="AP50" s="96"/>
      <c r="AQ50" s="96"/>
      <c r="AR50" s="96"/>
    </row>
    <row r="51" spans="1:44" s="44" customFormat="1" ht="20.25" customHeight="1" x14ac:dyDescent="0.2">
      <c r="A51" s="44">
        <v>2</v>
      </c>
      <c r="B51" s="66" t="s">
        <v>189</v>
      </c>
      <c r="C51" s="66"/>
      <c r="D51" s="66"/>
      <c r="E51" s="66"/>
      <c r="F51" s="66"/>
      <c r="G51" s="66"/>
      <c r="H51" s="66"/>
      <c r="I51" s="66"/>
      <c r="J51" s="66"/>
      <c r="K51" s="66"/>
      <c r="L51" s="66"/>
      <c r="M51" s="66"/>
      <c r="N51" s="66"/>
      <c r="O51" s="66"/>
      <c r="P51" s="66"/>
      <c r="Q51" s="66"/>
      <c r="R51" s="66"/>
      <c r="S51" s="66"/>
      <c r="T51" s="66"/>
      <c r="U51" s="66"/>
      <c r="V51" s="66"/>
      <c r="W51" s="66"/>
      <c r="X51" s="67"/>
      <c r="AB51" s="96"/>
      <c r="AC51" s="96"/>
      <c r="AD51" s="96"/>
      <c r="AE51" s="96"/>
      <c r="AF51" s="96"/>
      <c r="AG51" s="96"/>
      <c r="AH51" s="96"/>
      <c r="AI51" s="96"/>
      <c r="AJ51" s="96"/>
      <c r="AK51" s="96"/>
      <c r="AL51" s="96"/>
      <c r="AM51" s="96"/>
      <c r="AN51" s="96"/>
      <c r="AO51" s="96"/>
      <c r="AP51" s="96"/>
      <c r="AQ51" s="96"/>
      <c r="AR51" s="96"/>
    </row>
    <row r="52" spans="1:44" s="44" customFormat="1" ht="20.25" customHeight="1" x14ac:dyDescent="0.2">
      <c r="A52" s="44">
        <v>3</v>
      </c>
      <c r="B52" s="66" t="s">
        <v>116</v>
      </c>
      <c r="C52" s="66"/>
      <c r="D52" s="66"/>
      <c r="E52" s="66"/>
      <c r="F52" s="66"/>
      <c r="G52" s="66"/>
      <c r="H52" s="66"/>
      <c r="I52" s="66"/>
      <c r="J52" s="66"/>
      <c r="K52" s="66"/>
      <c r="L52" s="66"/>
      <c r="M52" s="66"/>
      <c r="N52" s="66"/>
      <c r="O52" s="66"/>
      <c r="P52" s="66"/>
      <c r="Q52" s="66"/>
      <c r="R52" s="66"/>
      <c r="S52" s="66"/>
      <c r="T52" s="66"/>
      <c r="U52" s="66"/>
      <c r="V52" s="66"/>
      <c r="W52" s="66"/>
      <c r="X52" s="67"/>
      <c r="AB52" s="96"/>
      <c r="AC52" s="96"/>
      <c r="AD52" s="96"/>
      <c r="AE52" s="96"/>
      <c r="AF52" s="96"/>
      <c r="AG52" s="96"/>
      <c r="AH52" s="96"/>
      <c r="AI52" s="96"/>
      <c r="AJ52" s="96"/>
      <c r="AK52" s="96"/>
      <c r="AL52" s="96"/>
      <c r="AM52" s="96"/>
      <c r="AN52" s="96"/>
      <c r="AO52" s="96"/>
      <c r="AP52" s="96"/>
      <c r="AQ52" s="96"/>
      <c r="AR52" s="96"/>
    </row>
    <row r="53" spans="1:44" ht="20.25" customHeight="1" x14ac:dyDescent="0.2">
      <c r="A53" s="41" t="s">
        <v>103</v>
      </c>
      <c r="B53" s="41"/>
      <c r="C53" s="41"/>
      <c r="D53" s="41"/>
      <c r="E53" s="41"/>
      <c r="F53" s="41"/>
      <c r="G53" s="41"/>
      <c r="H53" s="41"/>
      <c r="I53" s="41"/>
      <c r="J53" s="41"/>
      <c r="K53" s="41"/>
      <c r="L53" s="41"/>
      <c r="M53" s="41"/>
      <c r="N53" s="41"/>
      <c r="O53" s="41"/>
      <c r="P53" s="41"/>
      <c r="Q53" s="41"/>
      <c r="R53" s="41"/>
      <c r="S53" s="41"/>
      <c r="T53" s="41"/>
      <c r="U53" s="39"/>
      <c r="V53" s="39"/>
      <c r="W53" s="39"/>
      <c r="X53" s="91"/>
    </row>
    <row r="54" spans="1:44" s="44" customFormat="1" ht="20.25" customHeight="1" x14ac:dyDescent="0.2">
      <c r="A54" s="44">
        <v>1</v>
      </c>
      <c r="B54" s="66" t="s">
        <v>118</v>
      </c>
      <c r="C54" s="66"/>
      <c r="D54" s="66"/>
      <c r="E54" s="66"/>
      <c r="F54" s="66"/>
      <c r="G54" s="66"/>
      <c r="H54" s="66"/>
      <c r="I54" s="66"/>
      <c r="J54" s="66"/>
      <c r="K54" s="66"/>
      <c r="L54" s="66"/>
      <c r="M54" s="66"/>
      <c r="N54" s="66"/>
      <c r="O54" s="66"/>
      <c r="P54" s="66"/>
      <c r="Q54" s="66"/>
      <c r="R54" s="66"/>
      <c r="S54" s="66"/>
      <c r="T54" s="66"/>
      <c r="U54" s="66"/>
      <c r="V54" s="66"/>
      <c r="W54" s="66"/>
      <c r="X54" s="67"/>
      <c r="AB54" s="96"/>
      <c r="AC54" s="96"/>
      <c r="AD54" s="96"/>
      <c r="AE54" s="96"/>
      <c r="AF54" s="96"/>
      <c r="AG54" s="96"/>
      <c r="AH54" s="96"/>
      <c r="AI54" s="96"/>
      <c r="AJ54" s="96"/>
      <c r="AK54" s="96"/>
      <c r="AL54" s="96"/>
      <c r="AM54" s="96"/>
      <c r="AN54" s="96"/>
      <c r="AO54" s="96"/>
      <c r="AP54" s="96"/>
      <c r="AQ54" s="96"/>
      <c r="AR54" s="96"/>
    </row>
    <row r="55" spans="1:44" s="44" customFormat="1" ht="20.25" customHeight="1" x14ac:dyDescent="0.2">
      <c r="A55" s="44">
        <v>2</v>
      </c>
      <c r="B55" s="66" t="s">
        <v>189</v>
      </c>
      <c r="C55" s="66"/>
      <c r="D55" s="66"/>
      <c r="E55" s="66"/>
      <c r="F55" s="66"/>
      <c r="G55" s="66"/>
      <c r="H55" s="66"/>
      <c r="I55" s="66"/>
      <c r="J55" s="66"/>
      <c r="K55" s="66"/>
      <c r="L55" s="66"/>
      <c r="M55" s="66"/>
      <c r="N55" s="66"/>
      <c r="O55" s="66"/>
      <c r="P55" s="66"/>
      <c r="Q55" s="66"/>
      <c r="R55" s="66"/>
      <c r="S55" s="66"/>
      <c r="T55" s="66"/>
      <c r="U55" s="66"/>
      <c r="V55" s="66"/>
      <c r="W55" s="66"/>
      <c r="X55" s="67"/>
      <c r="AB55" s="96"/>
      <c r="AC55" s="96"/>
      <c r="AD55" s="96"/>
      <c r="AE55" s="96"/>
      <c r="AF55" s="96"/>
      <c r="AG55" s="96"/>
      <c r="AH55" s="96"/>
      <c r="AI55" s="96"/>
      <c r="AJ55" s="96"/>
      <c r="AK55" s="96"/>
      <c r="AL55" s="96"/>
      <c r="AM55" s="96"/>
      <c r="AN55" s="96"/>
      <c r="AO55" s="96"/>
      <c r="AP55" s="96"/>
      <c r="AQ55" s="96"/>
      <c r="AR55" s="96"/>
    </row>
    <row r="56" spans="1:44" s="44" customFormat="1" ht="20.25" customHeight="1" x14ac:dyDescent="0.2">
      <c r="A56" s="44">
        <v>3</v>
      </c>
      <c r="B56" s="66" t="s">
        <v>126</v>
      </c>
      <c r="C56" s="66"/>
      <c r="D56" s="66"/>
      <c r="E56" s="66"/>
      <c r="F56" s="66"/>
      <c r="G56" s="66"/>
      <c r="H56" s="66"/>
      <c r="I56" s="66"/>
      <c r="J56" s="66"/>
      <c r="K56" s="66"/>
      <c r="L56" s="66"/>
      <c r="M56" s="66"/>
      <c r="N56" s="66"/>
      <c r="O56" s="66"/>
      <c r="P56" s="66"/>
      <c r="Q56" s="66"/>
      <c r="R56" s="66"/>
      <c r="S56" s="66"/>
      <c r="T56" s="66"/>
      <c r="U56" s="66"/>
      <c r="V56" s="66"/>
      <c r="W56" s="66"/>
      <c r="X56" s="67"/>
      <c r="AB56" s="96"/>
      <c r="AC56" s="96"/>
      <c r="AD56" s="96"/>
      <c r="AE56" s="96"/>
      <c r="AF56" s="96"/>
      <c r="AG56" s="96"/>
      <c r="AH56" s="96"/>
      <c r="AI56" s="96"/>
      <c r="AJ56" s="96"/>
      <c r="AK56" s="96"/>
      <c r="AL56" s="96"/>
      <c r="AM56" s="96"/>
      <c r="AN56" s="96"/>
      <c r="AO56" s="96"/>
      <c r="AP56" s="96"/>
      <c r="AQ56" s="96"/>
      <c r="AR56" s="96"/>
    </row>
  </sheetData>
  <sheetProtection algorithmName="SHA-512" hashValue="FN9L+aPAkvozTvJQ2Ij5ZHBs59lDf2DM0JNjUWoXWhPAERjFcznI3+dUa38MmnBPA9VTFcJJ6VYv2R+bmskkkw==" saltValue="uIjacIr0eCgopGfSjVbBBg==" spinCount="100000" sheet="1" objects="1" scenarios="1"/>
  <mergeCells count="33">
    <mergeCell ref="B17:C17"/>
    <mergeCell ref="D17:E17"/>
    <mergeCell ref="F17:G17"/>
    <mergeCell ref="D13:E13"/>
    <mergeCell ref="F13:G13"/>
    <mergeCell ref="H17:I17"/>
    <mergeCell ref="J17:K17"/>
    <mergeCell ref="L17:M17"/>
    <mergeCell ref="A8:X8"/>
    <mergeCell ref="B16:C16"/>
    <mergeCell ref="D16:E16"/>
    <mergeCell ref="F16:G16"/>
    <mergeCell ref="H16:I16"/>
    <mergeCell ref="B12:C12"/>
    <mergeCell ref="D12:E12"/>
    <mergeCell ref="F12:G12"/>
    <mergeCell ref="H12:I12"/>
    <mergeCell ref="J12:K12"/>
    <mergeCell ref="B13:C13"/>
    <mergeCell ref="L13:M13"/>
    <mergeCell ref="J16:K16"/>
    <mergeCell ref="H13:I13"/>
    <mergeCell ref="J13:K13"/>
    <mergeCell ref="L16:M16"/>
    <mergeCell ref="V1:X1"/>
    <mergeCell ref="A5:C5"/>
    <mergeCell ref="G5:I5"/>
    <mergeCell ref="D5:F5"/>
    <mergeCell ref="J5:L5"/>
    <mergeCell ref="B2:V2"/>
    <mergeCell ref="B3:V3"/>
    <mergeCell ref="M5:O5"/>
    <mergeCell ref="P5:R5"/>
  </mergeCells>
  <phoneticPr fontId="2"/>
  <dataValidations count="1">
    <dataValidation type="list" allowBlank="1" showInputMessage="1" showErrorMessage="1" sqref="L17:M17" xr:uid="{00000000-0002-0000-0200-000000000000}">
      <formula1>"単位/μM,単位/ｎM,単位/pM"</formula1>
    </dataValidation>
  </dataValidations>
  <pageMargins left="0.25" right="0.25" top="0.75" bottom="0.75" header="0.3" footer="0.3"/>
  <pageSetup paperSize="9" scale="69" orientation="portrait" r:id="rId1"/>
  <headerFooter>
    <oddHeader>&amp;L&amp;14&amp;K06-017ビアコア受託試験&amp;C&amp;20&amp;K06-017&amp;A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71</xdr:col>
                    <xdr:colOff>12700</xdr:colOff>
                    <xdr:row>34</xdr:row>
                    <xdr:rowOff>19050</xdr:rowOff>
                  </from>
                  <to>
                    <xdr:col>73</xdr:col>
                    <xdr:colOff>95250</xdr:colOff>
                    <xdr:row>35</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71</xdr:col>
                    <xdr:colOff>12700</xdr:colOff>
                    <xdr:row>40</xdr:row>
                    <xdr:rowOff>0</xdr:rowOff>
                  </from>
                  <to>
                    <xdr:col>73</xdr:col>
                    <xdr:colOff>95250</xdr:colOff>
                    <xdr:row>40</xdr:row>
                    <xdr:rowOff>241300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71</xdr:col>
                    <xdr:colOff>12700</xdr:colOff>
                    <xdr:row>40</xdr:row>
                    <xdr:rowOff>76200</xdr:rowOff>
                  </from>
                  <to>
                    <xdr:col>73</xdr:col>
                    <xdr:colOff>95250</xdr:colOff>
                    <xdr:row>41</xdr:row>
                    <xdr:rowOff>57150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71</xdr:col>
                    <xdr:colOff>12700</xdr:colOff>
                    <xdr:row>41</xdr:row>
                    <xdr:rowOff>88900</xdr:rowOff>
                  </from>
                  <to>
                    <xdr:col>73</xdr:col>
                    <xdr:colOff>95250</xdr:colOff>
                    <xdr:row>42</xdr:row>
                    <xdr:rowOff>69850</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71</xdr:col>
                    <xdr:colOff>12700</xdr:colOff>
                    <xdr:row>34</xdr:row>
                    <xdr:rowOff>374650</xdr:rowOff>
                  </from>
                  <to>
                    <xdr:col>73</xdr:col>
                    <xdr:colOff>209550</xdr:colOff>
                    <xdr:row>35</xdr:row>
                    <xdr:rowOff>241300</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69</xdr:col>
                    <xdr:colOff>12700</xdr:colOff>
                    <xdr:row>36</xdr:row>
                    <xdr:rowOff>31750</xdr:rowOff>
                  </from>
                  <to>
                    <xdr:col>71</xdr:col>
                    <xdr:colOff>209550</xdr:colOff>
                    <xdr:row>36</xdr:row>
                    <xdr:rowOff>209550</xdr:rowOff>
                  </to>
                </anchor>
              </controlPr>
            </control>
          </mc:Choice>
        </mc:AlternateContent>
        <mc:AlternateContent xmlns:mc="http://schemas.openxmlformats.org/markup-compatibility/2006">
          <mc:Choice Requires="x14">
            <control shapeId="4103" r:id="rId11" name="Group Box 7">
              <controlPr defaultSize="0" autoFill="0" autoPict="0">
                <anchor moveWithCells="1">
                  <from>
                    <xdr:col>22</xdr:col>
                    <xdr:colOff>31750</xdr:colOff>
                    <xdr:row>34</xdr:row>
                    <xdr:rowOff>336550</xdr:rowOff>
                  </from>
                  <to>
                    <xdr:col>23</xdr:col>
                    <xdr:colOff>69850</xdr:colOff>
                    <xdr:row>37</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7"/>
  </sheetPr>
  <dimension ref="A1:BV47"/>
  <sheetViews>
    <sheetView showGridLines="0" showRowColHeaders="0" showRuler="0" view="pageLayout" zoomScale="85" zoomScaleNormal="100" zoomScalePageLayoutView="85" workbookViewId="0">
      <selection activeCell="B4" sqref="B4:C4"/>
    </sheetView>
  </sheetViews>
  <sheetFormatPr defaultColWidth="3.5" defaultRowHeight="13" x14ac:dyDescent="0.2"/>
  <cols>
    <col min="1" max="1" width="5.58203125" customWidth="1"/>
    <col min="38" max="38" width="6" customWidth="1"/>
  </cols>
  <sheetData>
    <row r="1" spans="1:74" ht="21" customHeight="1" x14ac:dyDescent="0.2">
      <c r="A1" s="207" t="s">
        <v>75</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184" t="s">
        <v>76</v>
      </c>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row>
    <row r="2" spans="1:74" ht="18" customHeight="1" x14ac:dyDescent="0.2">
      <c r="A2" s="171" t="s">
        <v>16</v>
      </c>
      <c r="B2" s="179" t="s">
        <v>85</v>
      </c>
      <c r="C2" s="163"/>
      <c r="D2" s="174" t="s">
        <v>40</v>
      </c>
      <c r="E2" s="174"/>
      <c r="F2" s="174"/>
      <c r="G2" s="174"/>
      <c r="H2" s="174"/>
      <c r="I2" s="174"/>
      <c r="J2" s="175"/>
      <c r="K2" s="161" t="s">
        <v>17</v>
      </c>
      <c r="L2" s="162"/>
      <c r="M2" s="162"/>
      <c r="N2" s="163"/>
      <c r="O2" s="161" t="s">
        <v>38</v>
      </c>
      <c r="P2" s="163"/>
      <c r="Q2" s="161" t="s">
        <v>18</v>
      </c>
      <c r="R2" s="162"/>
      <c r="S2" s="162"/>
      <c r="T2" s="163"/>
      <c r="U2" s="161" t="s">
        <v>204</v>
      </c>
      <c r="V2" s="162"/>
      <c r="W2" s="162"/>
      <c r="X2" s="163"/>
      <c r="Y2" s="161" t="s">
        <v>19</v>
      </c>
      <c r="Z2" s="162"/>
      <c r="AA2" s="163"/>
      <c r="AB2" s="161" t="s">
        <v>20</v>
      </c>
      <c r="AC2" s="162"/>
      <c r="AD2" s="162"/>
      <c r="AE2" s="162"/>
      <c r="AF2" s="162"/>
      <c r="AG2" s="162"/>
      <c r="AH2" s="162"/>
      <c r="AI2" s="162"/>
      <c r="AJ2" s="162"/>
      <c r="AK2" s="163"/>
      <c r="AL2" s="185" t="s">
        <v>16</v>
      </c>
      <c r="AM2" s="187" t="s">
        <v>85</v>
      </c>
      <c r="AN2" s="155"/>
      <c r="AO2" s="204" t="s">
        <v>40</v>
      </c>
      <c r="AP2" s="204"/>
      <c r="AQ2" s="204"/>
      <c r="AR2" s="204"/>
      <c r="AS2" s="204"/>
      <c r="AT2" s="204"/>
      <c r="AU2" s="205"/>
      <c r="AV2" s="153" t="s">
        <v>17</v>
      </c>
      <c r="AW2" s="154"/>
      <c r="AX2" s="154"/>
      <c r="AY2" s="155"/>
      <c r="AZ2" s="153" t="s">
        <v>9</v>
      </c>
      <c r="BA2" s="155"/>
      <c r="BB2" s="153" t="s">
        <v>18</v>
      </c>
      <c r="BC2" s="154"/>
      <c r="BD2" s="154"/>
      <c r="BE2" s="155"/>
      <c r="BF2" s="153" t="s">
        <v>204</v>
      </c>
      <c r="BG2" s="154"/>
      <c r="BH2" s="154"/>
      <c r="BI2" s="155"/>
      <c r="BJ2" s="153" t="s">
        <v>19</v>
      </c>
      <c r="BK2" s="154"/>
      <c r="BL2" s="155"/>
      <c r="BM2" s="153" t="s">
        <v>20</v>
      </c>
      <c r="BN2" s="154"/>
      <c r="BO2" s="154"/>
      <c r="BP2" s="154"/>
      <c r="BQ2" s="154"/>
      <c r="BR2" s="154"/>
      <c r="BS2" s="154"/>
      <c r="BT2" s="154"/>
      <c r="BU2" s="154"/>
      <c r="BV2" s="155"/>
    </row>
    <row r="3" spans="1:74" ht="18" customHeight="1" x14ac:dyDescent="0.2">
      <c r="A3" s="172"/>
      <c r="B3" s="164"/>
      <c r="C3" s="166"/>
      <c r="D3" s="176" t="s">
        <v>29</v>
      </c>
      <c r="E3" s="176"/>
      <c r="F3" s="176"/>
      <c r="G3" s="176"/>
      <c r="H3" s="176" t="s">
        <v>37</v>
      </c>
      <c r="I3" s="176"/>
      <c r="J3" s="176"/>
      <c r="K3" s="164"/>
      <c r="L3" s="165"/>
      <c r="M3" s="165"/>
      <c r="N3" s="166"/>
      <c r="O3" s="164"/>
      <c r="P3" s="166"/>
      <c r="Q3" s="164"/>
      <c r="R3" s="165"/>
      <c r="S3" s="165"/>
      <c r="T3" s="166"/>
      <c r="U3" s="164"/>
      <c r="V3" s="165"/>
      <c r="W3" s="165"/>
      <c r="X3" s="166"/>
      <c r="Y3" s="164"/>
      <c r="Z3" s="165"/>
      <c r="AA3" s="166"/>
      <c r="AB3" s="164"/>
      <c r="AC3" s="165"/>
      <c r="AD3" s="165"/>
      <c r="AE3" s="165"/>
      <c r="AF3" s="165"/>
      <c r="AG3" s="165"/>
      <c r="AH3" s="165"/>
      <c r="AI3" s="165"/>
      <c r="AJ3" s="165"/>
      <c r="AK3" s="166"/>
      <c r="AL3" s="186"/>
      <c r="AM3" s="156"/>
      <c r="AN3" s="158"/>
      <c r="AO3" s="206" t="s">
        <v>29</v>
      </c>
      <c r="AP3" s="206"/>
      <c r="AQ3" s="206"/>
      <c r="AR3" s="206"/>
      <c r="AS3" s="206" t="s">
        <v>37</v>
      </c>
      <c r="AT3" s="206"/>
      <c r="AU3" s="206"/>
      <c r="AV3" s="156"/>
      <c r="AW3" s="157"/>
      <c r="AX3" s="157"/>
      <c r="AY3" s="158"/>
      <c r="AZ3" s="156"/>
      <c r="BA3" s="158"/>
      <c r="BB3" s="156"/>
      <c r="BC3" s="157"/>
      <c r="BD3" s="157"/>
      <c r="BE3" s="158"/>
      <c r="BF3" s="156"/>
      <c r="BG3" s="157"/>
      <c r="BH3" s="157"/>
      <c r="BI3" s="158"/>
      <c r="BJ3" s="156"/>
      <c r="BK3" s="157"/>
      <c r="BL3" s="158"/>
      <c r="BM3" s="156"/>
      <c r="BN3" s="157"/>
      <c r="BO3" s="157"/>
      <c r="BP3" s="157"/>
      <c r="BQ3" s="157"/>
      <c r="BR3" s="157"/>
      <c r="BS3" s="157"/>
      <c r="BT3" s="157"/>
      <c r="BU3" s="157"/>
      <c r="BV3" s="158"/>
    </row>
    <row r="4" spans="1:74" ht="19.5" customHeight="1" x14ac:dyDescent="0.2">
      <c r="A4" s="18" t="s">
        <v>36</v>
      </c>
      <c r="B4" s="209" t="s">
        <v>27</v>
      </c>
      <c r="C4" s="209"/>
      <c r="D4" s="177" t="s">
        <v>8</v>
      </c>
      <c r="E4" s="177"/>
      <c r="F4" s="177"/>
      <c r="G4" s="177"/>
      <c r="H4" s="177"/>
      <c r="I4" s="177"/>
      <c r="J4" s="177"/>
      <c r="K4" s="177" t="s">
        <v>31</v>
      </c>
      <c r="L4" s="177"/>
      <c r="M4" s="177"/>
      <c r="N4" s="177"/>
      <c r="O4" s="208">
        <v>500</v>
      </c>
      <c r="P4" s="208"/>
      <c r="Q4" s="159">
        <v>10</v>
      </c>
      <c r="R4" s="160"/>
      <c r="S4" s="159" t="s">
        <v>83</v>
      </c>
      <c r="T4" s="160"/>
      <c r="U4" s="159">
        <v>1</v>
      </c>
      <c r="V4" s="160"/>
      <c r="W4" s="159" t="s">
        <v>206</v>
      </c>
      <c r="X4" s="160"/>
      <c r="Y4" s="178" t="s">
        <v>34</v>
      </c>
      <c r="Z4" s="178"/>
      <c r="AA4" s="178"/>
      <c r="AB4" s="173" t="s">
        <v>39</v>
      </c>
      <c r="AC4" s="173"/>
      <c r="AD4" s="173"/>
      <c r="AE4" s="173"/>
      <c r="AF4" s="173"/>
      <c r="AG4" s="173"/>
      <c r="AH4" s="173"/>
      <c r="AI4" s="173"/>
      <c r="AJ4" s="173"/>
      <c r="AK4" s="173"/>
      <c r="AL4" s="18" t="s">
        <v>36</v>
      </c>
      <c r="AM4" s="190" t="s">
        <v>27</v>
      </c>
      <c r="AN4" s="191"/>
      <c r="AO4" s="159" t="s">
        <v>8</v>
      </c>
      <c r="AP4" s="192"/>
      <c r="AQ4" s="192"/>
      <c r="AR4" s="160"/>
      <c r="AS4" s="159"/>
      <c r="AT4" s="192"/>
      <c r="AU4" s="160"/>
      <c r="AV4" s="159" t="s">
        <v>31</v>
      </c>
      <c r="AW4" s="192"/>
      <c r="AX4" s="192"/>
      <c r="AY4" s="160"/>
      <c r="AZ4" s="193">
        <v>500</v>
      </c>
      <c r="BA4" s="194"/>
      <c r="BB4" s="159">
        <v>10</v>
      </c>
      <c r="BC4" s="160"/>
      <c r="BD4" s="159" t="s">
        <v>83</v>
      </c>
      <c r="BE4" s="160"/>
      <c r="BF4" s="159">
        <v>1</v>
      </c>
      <c r="BG4" s="160"/>
      <c r="BH4" s="159" t="s">
        <v>206</v>
      </c>
      <c r="BI4" s="160"/>
      <c r="BJ4" s="195" t="s">
        <v>34</v>
      </c>
      <c r="BK4" s="196"/>
      <c r="BL4" s="197"/>
      <c r="BM4" s="198" t="s">
        <v>39</v>
      </c>
      <c r="BN4" s="199"/>
      <c r="BO4" s="199"/>
      <c r="BP4" s="199"/>
      <c r="BQ4" s="199"/>
      <c r="BR4" s="199"/>
      <c r="BS4" s="199"/>
      <c r="BT4" s="199"/>
      <c r="BU4" s="199"/>
      <c r="BV4" s="200"/>
    </row>
    <row r="5" spans="1:74" ht="19.5" customHeight="1" x14ac:dyDescent="0.2">
      <c r="A5" s="18" t="s">
        <v>36</v>
      </c>
      <c r="B5" s="209" t="s">
        <v>28</v>
      </c>
      <c r="C5" s="209"/>
      <c r="D5" s="177" t="s">
        <v>30</v>
      </c>
      <c r="E5" s="177"/>
      <c r="F5" s="177"/>
      <c r="G5" s="177"/>
      <c r="H5" s="177"/>
      <c r="I5" s="177"/>
      <c r="J5" s="177"/>
      <c r="K5" s="177" t="s">
        <v>32</v>
      </c>
      <c r="L5" s="177"/>
      <c r="M5" s="177"/>
      <c r="N5" s="177"/>
      <c r="O5" s="208">
        <v>500</v>
      </c>
      <c r="P5" s="208"/>
      <c r="Q5" s="159">
        <v>100</v>
      </c>
      <c r="R5" s="160"/>
      <c r="S5" s="159" t="s">
        <v>84</v>
      </c>
      <c r="T5" s="160"/>
      <c r="U5" s="159">
        <v>30</v>
      </c>
      <c r="V5" s="160"/>
      <c r="W5" s="159" t="s">
        <v>205</v>
      </c>
      <c r="X5" s="160"/>
      <c r="Y5" s="178" t="s">
        <v>33</v>
      </c>
      <c r="Z5" s="178"/>
      <c r="AA5" s="178"/>
      <c r="AB5" s="180" t="s">
        <v>35</v>
      </c>
      <c r="AC5" s="180"/>
      <c r="AD5" s="180"/>
      <c r="AE5" s="180"/>
      <c r="AF5" s="180"/>
      <c r="AG5" s="180"/>
      <c r="AH5" s="180"/>
      <c r="AI5" s="180"/>
      <c r="AJ5" s="180"/>
      <c r="AK5" s="180"/>
      <c r="AL5" s="18" t="s">
        <v>36</v>
      </c>
      <c r="AM5" s="190" t="s">
        <v>28</v>
      </c>
      <c r="AN5" s="191"/>
      <c r="AO5" s="159" t="s">
        <v>30</v>
      </c>
      <c r="AP5" s="192"/>
      <c r="AQ5" s="192"/>
      <c r="AR5" s="160"/>
      <c r="AS5" s="159"/>
      <c r="AT5" s="192"/>
      <c r="AU5" s="160"/>
      <c r="AV5" s="159" t="s">
        <v>32</v>
      </c>
      <c r="AW5" s="192"/>
      <c r="AX5" s="192"/>
      <c r="AY5" s="160"/>
      <c r="AZ5" s="193">
        <v>500</v>
      </c>
      <c r="BA5" s="194"/>
      <c r="BB5" s="159">
        <v>100</v>
      </c>
      <c r="BC5" s="160"/>
      <c r="BD5" s="159" t="s">
        <v>84</v>
      </c>
      <c r="BE5" s="160"/>
      <c r="BF5" s="159">
        <v>300</v>
      </c>
      <c r="BG5" s="160"/>
      <c r="BH5" s="159" t="s">
        <v>205</v>
      </c>
      <c r="BI5" s="160"/>
      <c r="BJ5" s="195" t="s">
        <v>33</v>
      </c>
      <c r="BK5" s="196"/>
      <c r="BL5" s="197"/>
      <c r="BM5" s="201" t="s">
        <v>35</v>
      </c>
      <c r="BN5" s="202"/>
      <c r="BO5" s="202"/>
      <c r="BP5" s="202"/>
      <c r="BQ5" s="202"/>
      <c r="BR5" s="202"/>
      <c r="BS5" s="202"/>
      <c r="BT5" s="202"/>
      <c r="BU5" s="202"/>
      <c r="BV5" s="203"/>
    </row>
    <row r="6" spans="1:74" ht="19.5" customHeight="1" x14ac:dyDescent="0.2">
      <c r="A6" s="16" t="s">
        <v>42</v>
      </c>
      <c r="B6" s="167"/>
      <c r="C6" s="168"/>
      <c r="D6" s="133"/>
      <c r="E6" s="134"/>
      <c r="F6" s="134"/>
      <c r="G6" s="135"/>
      <c r="H6" s="133"/>
      <c r="I6" s="134"/>
      <c r="J6" s="135"/>
      <c r="K6" s="133"/>
      <c r="L6" s="134"/>
      <c r="M6" s="134"/>
      <c r="N6" s="135"/>
      <c r="O6" s="188"/>
      <c r="P6" s="189"/>
      <c r="Q6" s="151"/>
      <c r="R6" s="152"/>
      <c r="S6" s="151"/>
      <c r="T6" s="152"/>
      <c r="U6" s="151"/>
      <c r="V6" s="152"/>
      <c r="W6" s="151"/>
      <c r="X6" s="152"/>
      <c r="Y6" s="181"/>
      <c r="Z6" s="182"/>
      <c r="AA6" s="183"/>
      <c r="AB6" s="133"/>
      <c r="AC6" s="134"/>
      <c r="AD6" s="134"/>
      <c r="AE6" s="134"/>
      <c r="AF6" s="134"/>
      <c r="AG6" s="134"/>
      <c r="AH6" s="134"/>
      <c r="AI6" s="134"/>
      <c r="AJ6" s="134"/>
      <c r="AK6" s="135"/>
      <c r="AL6" s="17" t="s">
        <v>58</v>
      </c>
      <c r="AM6" s="127"/>
      <c r="AN6" s="127"/>
      <c r="AO6" s="169"/>
      <c r="AP6" s="169"/>
      <c r="AQ6" s="169"/>
      <c r="AR6" s="169"/>
      <c r="AS6" s="169"/>
      <c r="AT6" s="169"/>
      <c r="AU6" s="169"/>
      <c r="AV6" s="169"/>
      <c r="AW6" s="169"/>
      <c r="AX6" s="169"/>
      <c r="AY6" s="169"/>
      <c r="AZ6" s="170"/>
      <c r="BA6" s="170"/>
      <c r="BB6" s="151"/>
      <c r="BC6" s="152"/>
      <c r="BD6" s="151"/>
      <c r="BE6" s="152"/>
      <c r="BF6" s="151"/>
      <c r="BG6" s="152"/>
      <c r="BH6" s="151"/>
      <c r="BI6" s="152"/>
      <c r="BJ6" s="181"/>
      <c r="BK6" s="182"/>
      <c r="BL6" s="183"/>
      <c r="BM6" s="169"/>
      <c r="BN6" s="169"/>
      <c r="BO6" s="169"/>
      <c r="BP6" s="169"/>
      <c r="BQ6" s="169"/>
      <c r="BR6" s="169"/>
      <c r="BS6" s="169"/>
      <c r="BT6" s="169"/>
      <c r="BU6" s="169"/>
      <c r="BV6" s="169"/>
    </row>
    <row r="7" spans="1:74" ht="19.5" customHeight="1" x14ac:dyDescent="0.2">
      <c r="A7" s="16" t="s">
        <v>43</v>
      </c>
      <c r="B7" s="167"/>
      <c r="C7" s="168"/>
      <c r="D7" s="133"/>
      <c r="E7" s="134"/>
      <c r="F7" s="134"/>
      <c r="G7" s="135"/>
      <c r="H7" s="133"/>
      <c r="I7" s="134"/>
      <c r="J7" s="135"/>
      <c r="K7" s="133"/>
      <c r="L7" s="134"/>
      <c r="M7" s="134"/>
      <c r="N7" s="135"/>
      <c r="O7" s="188"/>
      <c r="P7" s="189"/>
      <c r="Q7" s="151"/>
      <c r="R7" s="152"/>
      <c r="S7" s="151"/>
      <c r="T7" s="152"/>
      <c r="U7" s="151"/>
      <c r="V7" s="152"/>
      <c r="W7" s="151"/>
      <c r="X7" s="152"/>
      <c r="Y7" s="181"/>
      <c r="Z7" s="182"/>
      <c r="AA7" s="183"/>
      <c r="AB7" s="133"/>
      <c r="AC7" s="134"/>
      <c r="AD7" s="134"/>
      <c r="AE7" s="134"/>
      <c r="AF7" s="134"/>
      <c r="AG7" s="134"/>
      <c r="AH7" s="134"/>
      <c r="AI7" s="134"/>
      <c r="AJ7" s="134"/>
      <c r="AK7" s="135"/>
      <c r="AL7" s="17" t="s">
        <v>59</v>
      </c>
      <c r="AM7" s="127"/>
      <c r="AN7" s="127"/>
      <c r="AO7" s="169"/>
      <c r="AP7" s="169"/>
      <c r="AQ7" s="169"/>
      <c r="AR7" s="169"/>
      <c r="AS7" s="169"/>
      <c r="AT7" s="169"/>
      <c r="AU7" s="169"/>
      <c r="AV7" s="169"/>
      <c r="AW7" s="169"/>
      <c r="AX7" s="169"/>
      <c r="AY7" s="169"/>
      <c r="AZ7" s="170"/>
      <c r="BA7" s="170"/>
      <c r="BB7" s="151"/>
      <c r="BC7" s="152"/>
      <c r="BD7" s="151"/>
      <c r="BE7" s="152"/>
      <c r="BF7" s="151"/>
      <c r="BG7" s="152"/>
      <c r="BH7" s="151"/>
      <c r="BI7" s="152"/>
      <c r="BJ7" s="181"/>
      <c r="BK7" s="182"/>
      <c r="BL7" s="183"/>
      <c r="BM7" s="169"/>
      <c r="BN7" s="169"/>
      <c r="BO7" s="169"/>
      <c r="BP7" s="169"/>
      <c r="BQ7" s="169"/>
      <c r="BR7" s="169"/>
      <c r="BS7" s="169"/>
      <c r="BT7" s="169"/>
      <c r="BU7" s="169"/>
      <c r="BV7" s="169"/>
    </row>
    <row r="8" spans="1:74" ht="19.5" customHeight="1" x14ac:dyDescent="0.2">
      <c r="A8" s="16" t="s">
        <v>44</v>
      </c>
      <c r="B8" s="167"/>
      <c r="C8" s="168"/>
      <c r="D8" s="133"/>
      <c r="E8" s="134"/>
      <c r="F8" s="134"/>
      <c r="G8" s="135"/>
      <c r="H8" s="133"/>
      <c r="I8" s="134"/>
      <c r="J8" s="135"/>
      <c r="K8" s="133"/>
      <c r="L8" s="134"/>
      <c r="M8" s="134"/>
      <c r="N8" s="135"/>
      <c r="O8" s="188"/>
      <c r="P8" s="189"/>
      <c r="Q8" s="151"/>
      <c r="R8" s="152"/>
      <c r="S8" s="151"/>
      <c r="T8" s="152"/>
      <c r="U8" s="151"/>
      <c r="V8" s="152"/>
      <c r="W8" s="151"/>
      <c r="X8" s="152"/>
      <c r="Y8" s="181"/>
      <c r="Z8" s="182"/>
      <c r="AA8" s="183"/>
      <c r="AB8" s="133"/>
      <c r="AC8" s="134"/>
      <c r="AD8" s="134"/>
      <c r="AE8" s="134"/>
      <c r="AF8" s="134"/>
      <c r="AG8" s="134"/>
      <c r="AH8" s="134"/>
      <c r="AI8" s="134"/>
      <c r="AJ8" s="134"/>
      <c r="AK8" s="135"/>
      <c r="AL8" s="17" t="s">
        <v>60</v>
      </c>
      <c r="AM8" s="127"/>
      <c r="AN8" s="127"/>
      <c r="AO8" s="169"/>
      <c r="AP8" s="169"/>
      <c r="AQ8" s="169"/>
      <c r="AR8" s="169"/>
      <c r="AS8" s="169"/>
      <c r="AT8" s="169"/>
      <c r="AU8" s="169"/>
      <c r="AV8" s="169"/>
      <c r="AW8" s="169"/>
      <c r="AX8" s="169"/>
      <c r="AY8" s="169"/>
      <c r="AZ8" s="170"/>
      <c r="BA8" s="170"/>
      <c r="BB8" s="151"/>
      <c r="BC8" s="152"/>
      <c r="BD8" s="151"/>
      <c r="BE8" s="152"/>
      <c r="BF8" s="151"/>
      <c r="BG8" s="152"/>
      <c r="BH8" s="151"/>
      <c r="BI8" s="152"/>
      <c r="BJ8" s="181"/>
      <c r="BK8" s="182"/>
      <c r="BL8" s="183"/>
      <c r="BM8" s="169"/>
      <c r="BN8" s="169"/>
      <c r="BO8" s="169"/>
      <c r="BP8" s="169"/>
      <c r="BQ8" s="169"/>
      <c r="BR8" s="169"/>
      <c r="BS8" s="169"/>
      <c r="BT8" s="169"/>
      <c r="BU8" s="169"/>
      <c r="BV8" s="169"/>
    </row>
    <row r="9" spans="1:74" ht="19.5" customHeight="1" x14ac:dyDescent="0.2">
      <c r="A9" s="16" t="s">
        <v>45</v>
      </c>
      <c r="B9" s="167"/>
      <c r="C9" s="168"/>
      <c r="D9" s="133"/>
      <c r="E9" s="134"/>
      <c r="F9" s="134"/>
      <c r="G9" s="135"/>
      <c r="H9" s="133"/>
      <c r="I9" s="134"/>
      <c r="J9" s="135"/>
      <c r="K9" s="133"/>
      <c r="L9" s="134"/>
      <c r="M9" s="134"/>
      <c r="N9" s="135"/>
      <c r="O9" s="188"/>
      <c r="P9" s="189"/>
      <c r="Q9" s="151"/>
      <c r="R9" s="152"/>
      <c r="S9" s="151"/>
      <c r="T9" s="152"/>
      <c r="U9" s="151"/>
      <c r="V9" s="152"/>
      <c r="W9" s="151"/>
      <c r="X9" s="152"/>
      <c r="Y9" s="181"/>
      <c r="Z9" s="182"/>
      <c r="AA9" s="183"/>
      <c r="AB9" s="133"/>
      <c r="AC9" s="134"/>
      <c r="AD9" s="134"/>
      <c r="AE9" s="134"/>
      <c r="AF9" s="134"/>
      <c r="AG9" s="134"/>
      <c r="AH9" s="134"/>
      <c r="AI9" s="134"/>
      <c r="AJ9" s="134"/>
      <c r="AK9" s="135"/>
      <c r="AL9" s="17" t="s">
        <v>61</v>
      </c>
      <c r="AM9" s="127"/>
      <c r="AN9" s="127"/>
      <c r="AO9" s="169"/>
      <c r="AP9" s="169"/>
      <c r="AQ9" s="169"/>
      <c r="AR9" s="169"/>
      <c r="AS9" s="169"/>
      <c r="AT9" s="169"/>
      <c r="AU9" s="169"/>
      <c r="AV9" s="169"/>
      <c r="AW9" s="169"/>
      <c r="AX9" s="169"/>
      <c r="AY9" s="169"/>
      <c r="AZ9" s="170"/>
      <c r="BA9" s="170"/>
      <c r="BB9" s="151"/>
      <c r="BC9" s="152"/>
      <c r="BD9" s="151"/>
      <c r="BE9" s="152"/>
      <c r="BF9" s="151"/>
      <c r="BG9" s="152"/>
      <c r="BH9" s="151"/>
      <c r="BI9" s="152"/>
      <c r="BJ9" s="181"/>
      <c r="BK9" s="182"/>
      <c r="BL9" s="183"/>
      <c r="BM9" s="169"/>
      <c r="BN9" s="169"/>
      <c r="BO9" s="169"/>
      <c r="BP9" s="169"/>
      <c r="BQ9" s="169"/>
      <c r="BR9" s="169"/>
      <c r="BS9" s="169"/>
      <c r="BT9" s="169"/>
      <c r="BU9" s="169"/>
      <c r="BV9" s="169"/>
    </row>
    <row r="10" spans="1:74" ht="19.5" customHeight="1" x14ac:dyDescent="0.2">
      <c r="A10" s="16" t="s">
        <v>46</v>
      </c>
      <c r="B10" s="167"/>
      <c r="C10" s="168"/>
      <c r="D10" s="133"/>
      <c r="E10" s="134"/>
      <c r="F10" s="134"/>
      <c r="G10" s="135"/>
      <c r="H10" s="133"/>
      <c r="I10" s="134"/>
      <c r="J10" s="135"/>
      <c r="K10" s="133"/>
      <c r="L10" s="134"/>
      <c r="M10" s="134"/>
      <c r="N10" s="135"/>
      <c r="O10" s="188"/>
      <c r="P10" s="189"/>
      <c r="Q10" s="151"/>
      <c r="R10" s="152"/>
      <c r="S10" s="151"/>
      <c r="T10" s="152"/>
      <c r="U10" s="151"/>
      <c r="V10" s="152"/>
      <c r="W10" s="151"/>
      <c r="X10" s="152"/>
      <c r="Y10" s="181"/>
      <c r="Z10" s="182"/>
      <c r="AA10" s="183"/>
      <c r="AB10" s="133"/>
      <c r="AC10" s="134"/>
      <c r="AD10" s="134"/>
      <c r="AE10" s="134"/>
      <c r="AF10" s="134"/>
      <c r="AG10" s="134"/>
      <c r="AH10" s="134"/>
      <c r="AI10" s="134"/>
      <c r="AJ10" s="134"/>
      <c r="AK10" s="135"/>
      <c r="AL10" s="17" t="s">
        <v>62</v>
      </c>
      <c r="AM10" s="127"/>
      <c r="AN10" s="127"/>
      <c r="AO10" s="169"/>
      <c r="AP10" s="169"/>
      <c r="AQ10" s="169"/>
      <c r="AR10" s="169"/>
      <c r="AS10" s="169"/>
      <c r="AT10" s="169"/>
      <c r="AU10" s="169"/>
      <c r="AV10" s="169"/>
      <c r="AW10" s="169"/>
      <c r="AX10" s="169"/>
      <c r="AY10" s="169"/>
      <c r="AZ10" s="170"/>
      <c r="BA10" s="170"/>
      <c r="BB10" s="151"/>
      <c r="BC10" s="152"/>
      <c r="BD10" s="151"/>
      <c r="BE10" s="152"/>
      <c r="BF10" s="151"/>
      <c r="BG10" s="152"/>
      <c r="BH10" s="151"/>
      <c r="BI10" s="152"/>
      <c r="BJ10" s="181"/>
      <c r="BK10" s="182"/>
      <c r="BL10" s="183"/>
      <c r="BM10" s="169"/>
      <c r="BN10" s="169"/>
      <c r="BO10" s="169"/>
      <c r="BP10" s="169"/>
      <c r="BQ10" s="169"/>
      <c r="BR10" s="169"/>
      <c r="BS10" s="169"/>
      <c r="BT10" s="169"/>
      <c r="BU10" s="169"/>
      <c r="BV10" s="169"/>
    </row>
    <row r="11" spans="1:74" ht="19.5" customHeight="1" x14ac:dyDescent="0.2">
      <c r="A11" s="16" t="s">
        <v>47</v>
      </c>
      <c r="B11" s="167"/>
      <c r="C11" s="168"/>
      <c r="D11" s="133"/>
      <c r="E11" s="134"/>
      <c r="F11" s="134"/>
      <c r="G11" s="135"/>
      <c r="H11" s="133"/>
      <c r="I11" s="134"/>
      <c r="J11" s="135"/>
      <c r="K11" s="133"/>
      <c r="L11" s="134"/>
      <c r="M11" s="134"/>
      <c r="N11" s="135"/>
      <c r="O11" s="188"/>
      <c r="P11" s="189"/>
      <c r="Q11" s="151"/>
      <c r="R11" s="152"/>
      <c r="S11" s="151"/>
      <c r="T11" s="152"/>
      <c r="U11" s="151"/>
      <c r="V11" s="152"/>
      <c r="W11" s="151"/>
      <c r="X11" s="152"/>
      <c r="Y11" s="181"/>
      <c r="Z11" s="182"/>
      <c r="AA11" s="183"/>
      <c r="AB11" s="133"/>
      <c r="AC11" s="134"/>
      <c r="AD11" s="134"/>
      <c r="AE11" s="134"/>
      <c r="AF11" s="134"/>
      <c r="AG11" s="134"/>
      <c r="AH11" s="134"/>
      <c r="AI11" s="134"/>
      <c r="AJ11" s="134"/>
      <c r="AK11" s="135"/>
      <c r="AL11" s="17" t="s">
        <v>63</v>
      </c>
      <c r="AM11" s="127"/>
      <c r="AN11" s="127"/>
      <c r="AO11" s="169"/>
      <c r="AP11" s="169"/>
      <c r="AQ11" s="169"/>
      <c r="AR11" s="169"/>
      <c r="AS11" s="169"/>
      <c r="AT11" s="169"/>
      <c r="AU11" s="169"/>
      <c r="AV11" s="169"/>
      <c r="AW11" s="169"/>
      <c r="AX11" s="169"/>
      <c r="AY11" s="169"/>
      <c r="AZ11" s="170"/>
      <c r="BA11" s="170"/>
      <c r="BB11" s="151"/>
      <c r="BC11" s="152"/>
      <c r="BD11" s="151"/>
      <c r="BE11" s="152"/>
      <c r="BF11" s="151"/>
      <c r="BG11" s="152"/>
      <c r="BH11" s="151"/>
      <c r="BI11" s="152"/>
      <c r="BJ11" s="181"/>
      <c r="BK11" s="182"/>
      <c r="BL11" s="183"/>
      <c r="BM11" s="169"/>
      <c r="BN11" s="169"/>
      <c r="BO11" s="169"/>
      <c r="BP11" s="169"/>
      <c r="BQ11" s="169"/>
      <c r="BR11" s="169"/>
      <c r="BS11" s="169"/>
      <c r="BT11" s="169"/>
      <c r="BU11" s="169"/>
      <c r="BV11" s="169"/>
    </row>
    <row r="12" spans="1:74" ht="19.5" customHeight="1" x14ac:dyDescent="0.2">
      <c r="A12" s="16" t="s">
        <v>48</v>
      </c>
      <c r="B12" s="167"/>
      <c r="C12" s="168"/>
      <c r="D12" s="133"/>
      <c r="E12" s="134"/>
      <c r="F12" s="134"/>
      <c r="G12" s="135"/>
      <c r="H12" s="133"/>
      <c r="I12" s="134"/>
      <c r="J12" s="135"/>
      <c r="K12" s="133"/>
      <c r="L12" s="134"/>
      <c r="M12" s="134"/>
      <c r="N12" s="135"/>
      <c r="O12" s="188"/>
      <c r="P12" s="189"/>
      <c r="Q12" s="151"/>
      <c r="R12" s="152"/>
      <c r="S12" s="151"/>
      <c r="T12" s="152"/>
      <c r="U12" s="151"/>
      <c r="V12" s="152"/>
      <c r="W12" s="151"/>
      <c r="X12" s="152"/>
      <c r="Y12" s="181"/>
      <c r="Z12" s="182"/>
      <c r="AA12" s="183"/>
      <c r="AB12" s="133"/>
      <c r="AC12" s="134"/>
      <c r="AD12" s="134"/>
      <c r="AE12" s="134"/>
      <c r="AF12" s="134"/>
      <c r="AG12" s="134"/>
      <c r="AH12" s="134"/>
      <c r="AI12" s="134"/>
      <c r="AJ12" s="134"/>
      <c r="AK12" s="135"/>
      <c r="AL12" s="17" t="s">
        <v>64</v>
      </c>
      <c r="AM12" s="127"/>
      <c r="AN12" s="127"/>
      <c r="AO12" s="169"/>
      <c r="AP12" s="169"/>
      <c r="AQ12" s="169"/>
      <c r="AR12" s="169"/>
      <c r="AS12" s="169"/>
      <c r="AT12" s="169"/>
      <c r="AU12" s="169"/>
      <c r="AV12" s="169"/>
      <c r="AW12" s="169"/>
      <c r="AX12" s="169"/>
      <c r="AY12" s="169"/>
      <c r="AZ12" s="170"/>
      <c r="BA12" s="170"/>
      <c r="BB12" s="151"/>
      <c r="BC12" s="152"/>
      <c r="BD12" s="151"/>
      <c r="BE12" s="152"/>
      <c r="BF12" s="151"/>
      <c r="BG12" s="152"/>
      <c r="BH12" s="151"/>
      <c r="BI12" s="152"/>
      <c r="BJ12" s="181"/>
      <c r="BK12" s="182"/>
      <c r="BL12" s="183"/>
      <c r="BM12" s="169"/>
      <c r="BN12" s="169"/>
      <c r="BO12" s="169"/>
      <c r="BP12" s="169"/>
      <c r="BQ12" s="169"/>
      <c r="BR12" s="169"/>
      <c r="BS12" s="169"/>
      <c r="BT12" s="169"/>
      <c r="BU12" s="169"/>
      <c r="BV12" s="169"/>
    </row>
    <row r="13" spans="1:74" ht="19.5" customHeight="1" x14ac:dyDescent="0.2">
      <c r="A13" s="16" t="s">
        <v>49</v>
      </c>
      <c r="B13" s="167"/>
      <c r="C13" s="168"/>
      <c r="D13" s="133"/>
      <c r="E13" s="134"/>
      <c r="F13" s="134"/>
      <c r="G13" s="135"/>
      <c r="H13" s="133"/>
      <c r="I13" s="134"/>
      <c r="J13" s="135"/>
      <c r="K13" s="133"/>
      <c r="L13" s="134"/>
      <c r="M13" s="134"/>
      <c r="N13" s="135"/>
      <c r="O13" s="188"/>
      <c r="P13" s="189"/>
      <c r="Q13" s="151"/>
      <c r="R13" s="152"/>
      <c r="S13" s="151"/>
      <c r="T13" s="152"/>
      <c r="U13" s="151"/>
      <c r="V13" s="152"/>
      <c r="W13" s="151"/>
      <c r="X13" s="152"/>
      <c r="Y13" s="181"/>
      <c r="Z13" s="182"/>
      <c r="AA13" s="183"/>
      <c r="AB13" s="133"/>
      <c r="AC13" s="134"/>
      <c r="AD13" s="134"/>
      <c r="AE13" s="134"/>
      <c r="AF13" s="134"/>
      <c r="AG13" s="134"/>
      <c r="AH13" s="134"/>
      <c r="AI13" s="134"/>
      <c r="AJ13" s="134"/>
      <c r="AK13" s="135"/>
      <c r="AL13" s="17" t="s">
        <v>65</v>
      </c>
      <c r="AM13" s="127"/>
      <c r="AN13" s="127"/>
      <c r="AO13" s="169"/>
      <c r="AP13" s="169"/>
      <c r="AQ13" s="169"/>
      <c r="AR13" s="169"/>
      <c r="AS13" s="169"/>
      <c r="AT13" s="169"/>
      <c r="AU13" s="169"/>
      <c r="AV13" s="169"/>
      <c r="AW13" s="169"/>
      <c r="AX13" s="169"/>
      <c r="AY13" s="169"/>
      <c r="AZ13" s="170"/>
      <c r="BA13" s="170"/>
      <c r="BB13" s="151"/>
      <c r="BC13" s="152"/>
      <c r="BD13" s="151"/>
      <c r="BE13" s="152"/>
      <c r="BF13" s="151"/>
      <c r="BG13" s="152"/>
      <c r="BH13" s="151"/>
      <c r="BI13" s="152"/>
      <c r="BJ13" s="181"/>
      <c r="BK13" s="182"/>
      <c r="BL13" s="183"/>
      <c r="BM13" s="169"/>
      <c r="BN13" s="169"/>
      <c r="BO13" s="169"/>
      <c r="BP13" s="169"/>
      <c r="BQ13" s="169"/>
      <c r="BR13" s="169"/>
      <c r="BS13" s="169"/>
      <c r="BT13" s="169"/>
      <c r="BU13" s="169"/>
      <c r="BV13" s="169"/>
    </row>
    <row r="14" spans="1:74" ht="19.5" customHeight="1" x14ac:dyDescent="0.2">
      <c r="A14" s="16" t="s">
        <v>50</v>
      </c>
      <c r="B14" s="167"/>
      <c r="C14" s="168"/>
      <c r="D14" s="133"/>
      <c r="E14" s="134"/>
      <c r="F14" s="134"/>
      <c r="G14" s="135"/>
      <c r="H14" s="133"/>
      <c r="I14" s="134"/>
      <c r="J14" s="135"/>
      <c r="K14" s="133"/>
      <c r="L14" s="134"/>
      <c r="M14" s="134"/>
      <c r="N14" s="135"/>
      <c r="O14" s="188"/>
      <c r="P14" s="189"/>
      <c r="Q14" s="151"/>
      <c r="R14" s="152"/>
      <c r="S14" s="151"/>
      <c r="T14" s="152"/>
      <c r="U14" s="151"/>
      <c r="V14" s="152"/>
      <c r="W14" s="151"/>
      <c r="X14" s="152"/>
      <c r="Y14" s="181"/>
      <c r="Z14" s="182"/>
      <c r="AA14" s="183"/>
      <c r="AB14" s="133"/>
      <c r="AC14" s="134"/>
      <c r="AD14" s="134"/>
      <c r="AE14" s="134"/>
      <c r="AF14" s="134"/>
      <c r="AG14" s="134"/>
      <c r="AH14" s="134"/>
      <c r="AI14" s="134"/>
      <c r="AJ14" s="134"/>
      <c r="AK14" s="135"/>
      <c r="AL14" s="17" t="s">
        <v>66</v>
      </c>
      <c r="AM14" s="127"/>
      <c r="AN14" s="127"/>
      <c r="AO14" s="169"/>
      <c r="AP14" s="169"/>
      <c r="AQ14" s="169"/>
      <c r="AR14" s="169"/>
      <c r="AS14" s="169"/>
      <c r="AT14" s="169"/>
      <c r="AU14" s="169"/>
      <c r="AV14" s="169"/>
      <c r="AW14" s="169"/>
      <c r="AX14" s="169"/>
      <c r="AY14" s="169"/>
      <c r="AZ14" s="170"/>
      <c r="BA14" s="170"/>
      <c r="BB14" s="151"/>
      <c r="BC14" s="152"/>
      <c r="BD14" s="151"/>
      <c r="BE14" s="152"/>
      <c r="BF14" s="151"/>
      <c r="BG14" s="152"/>
      <c r="BH14" s="151"/>
      <c r="BI14" s="152"/>
      <c r="BJ14" s="181"/>
      <c r="BK14" s="182"/>
      <c r="BL14" s="183"/>
      <c r="BM14" s="169"/>
      <c r="BN14" s="169"/>
      <c r="BO14" s="169"/>
      <c r="BP14" s="169"/>
      <c r="BQ14" s="169"/>
      <c r="BR14" s="169"/>
      <c r="BS14" s="169"/>
      <c r="BT14" s="169"/>
      <c r="BU14" s="169"/>
      <c r="BV14" s="169"/>
    </row>
    <row r="15" spans="1:74" ht="19.5" customHeight="1" x14ac:dyDescent="0.2">
      <c r="A15" s="16" t="s">
        <v>51</v>
      </c>
      <c r="B15" s="167"/>
      <c r="C15" s="168"/>
      <c r="D15" s="133"/>
      <c r="E15" s="134"/>
      <c r="F15" s="134"/>
      <c r="G15" s="135"/>
      <c r="H15" s="133"/>
      <c r="I15" s="134"/>
      <c r="J15" s="135"/>
      <c r="K15" s="133"/>
      <c r="L15" s="134"/>
      <c r="M15" s="134"/>
      <c r="N15" s="135"/>
      <c r="O15" s="188"/>
      <c r="P15" s="189"/>
      <c r="Q15" s="151"/>
      <c r="R15" s="152"/>
      <c r="S15" s="151"/>
      <c r="T15" s="152"/>
      <c r="U15" s="151"/>
      <c r="V15" s="152"/>
      <c r="W15" s="151"/>
      <c r="X15" s="152"/>
      <c r="Y15" s="181"/>
      <c r="Z15" s="182"/>
      <c r="AA15" s="183"/>
      <c r="AB15" s="133"/>
      <c r="AC15" s="134"/>
      <c r="AD15" s="134"/>
      <c r="AE15" s="134"/>
      <c r="AF15" s="134"/>
      <c r="AG15" s="134"/>
      <c r="AH15" s="134"/>
      <c r="AI15" s="134"/>
      <c r="AJ15" s="134"/>
      <c r="AK15" s="135"/>
      <c r="AL15" s="17" t="s">
        <v>67</v>
      </c>
      <c r="AM15" s="127"/>
      <c r="AN15" s="127"/>
      <c r="AO15" s="169"/>
      <c r="AP15" s="169"/>
      <c r="AQ15" s="169"/>
      <c r="AR15" s="169"/>
      <c r="AS15" s="169"/>
      <c r="AT15" s="169"/>
      <c r="AU15" s="169"/>
      <c r="AV15" s="169"/>
      <c r="AW15" s="169"/>
      <c r="AX15" s="169"/>
      <c r="AY15" s="169"/>
      <c r="AZ15" s="170"/>
      <c r="BA15" s="170"/>
      <c r="BB15" s="151"/>
      <c r="BC15" s="152"/>
      <c r="BD15" s="151"/>
      <c r="BE15" s="152"/>
      <c r="BF15" s="151"/>
      <c r="BG15" s="152"/>
      <c r="BH15" s="151"/>
      <c r="BI15" s="152"/>
      <c r="BJ15" s="181"/>
      <c r="BK15" s="182"/>
      <c r="BL15" s="183"/>
      <c r="BM15" s="169"/>
      <c r="BN15" s="169"/>
      <c r="BO15" s="169"/>
      <c r="BP15" s="169"/>
      <c r="BQ15" s="169"/>
      <c r="BR15" s="169"/>
      <c r="BS15" s="169"/>
      <c r="BT15" s="169"/>
      <c r="BU15" s="169"/>
      <c r="BV15" s="169"/>
    </row>
    <row r="16" spans="1:74" ht="19.5" customHeight="1" x14ac:dyDescent="0.2">
      <c r="A16" s="16" t="s">
        <v>52</v>
      </c>
      <c r="B16" s="167"/>
      <c r="C16" s="168"/>
      <c r="D16" s="133"/>
      <c r="E16" s="134"/>
      <c r="F16" s="134"/>
      <c r="G16" s="135"/>
      <c r="H16" s="133"/>
      <c r="I16" s="134"/>
      <c r="J16" s="135"/>
      <c r="K16" s="133"/>
      <c r="L16" s="134"/>
      <c r="M16" s="134"/>
      <c r="N16" s="135"/>
      <c r="O16" s="188"/>
      <c r="P16" s="189"/>
      <c r="Q16" s="151"/>
      <c r="R16" s="152"/>
      <c r="S16" s="151"/>
      <c r="T16" s="152"/>
      <c r="U16" s="151"/>
      <c r="V16" s="152"/>
      <c r="W16" s="151"/>
      <c r="X16" s="152"/>
      <c r="Y16" s="181"/>
      <c r="Z16" s="182"/>
      <c r="AA16" s="183"/>
      <c r="AB16" s="133"/>
      <c r="AC16" s="134"/>
      <c r="AD16" s="134"/>
      <c r="AE16" s="134"/>
      <c r="AF16" s="134"/>
      <c r="AG16" s="134"/>
      <c r="AH16" s="134"/>
      <c r="AI16" s="134"/>
      <c r="AJ16" s="134"/>
      <c r="AK16" s="135"/>
      <c r="AL16" s="17" t="s">
        <v>68</v>
      </c>
      <c r="AM16" s="127"/>
      <c r="AN16" s="127"/>
      <c r="AO16" s="169"/>
      <c r="AP16" s="169"/>
      <c r="AQ16" s="169"/>
      <c r="AR16" s="169"/>
      <c r="AS16" s="169"/>
      <c r="AT16" s="169"/>
      <c r="AU16" s="169"/>
      <c r="AV16" s="169"/>
      <c r="AW16" s="169"/>
      <c r="AX16" s="169"/>
      <c r="AY16" s="169"/>
      <c r="AZ16" s="170"/>
      <c r="BA16" s="170"/>
      <c r="BB16" s="151"/>
      <c r="BC16" s="152"/>
      <c r="BD16" s="151"/>
      <c r="BE16" s="152"/>
      <c r="BF16" s="151"/>
      <c r="BG16" s="152"/>
      <c r="BH16" s="151"/>
      <c r="BI16" s="152"/>
      <c r="BJ16" s="181"/>
      <c r="BK16" s="182"/>
      <c r="BL16" s="183"/>
      <c r="BM16" s="169"/>
      <c r="BN16" s="169"/>
      <c r="BO16" s="169"/>
      <c r="BP16" s="169"/>
      <c r="BQ16" s="169"/>
      <c r="BR16" s="169"/>
      <c r="BS16" s="169"/>
      <c r="BT16" s="169"/>
      <c r="BU16" s="169"/>
      <c r="BV16" s="169"/>
    </row>
    <row r="17" spans="1:74" ht="19.5" customHeight="1" x14ac:dyDescent="0.2">
      <c r="A17" s="16" t="s">
        <v>53</v>
      </c>
      <c r="B17" s="167"/>
      <c r="C17" s="168"/>
      <c r="D17" s="133"/>
      <c r="E17" s="134"/>
      <c r="F17" s="134"/>
      <c r="G17" s="135"/>
      <c r="H17" s="133"/>
      <c r="I17" s="134"/>
      <c r="J17" s="135"/>
      <c r="K17" s="133"/>
      <c r="L17" s="134"/>
      <c r="M17" s="134"/>
      <c r="N17" s="135"/>
      <c r="O17" s="188"/>
      <c r="P17" s="189"/>
      <c r="Q17" s="151"/>
      <c r="R17" s="152"/>
      <c r="S17" s="151"/>
      <c r="T17" s="152"/>
      <c r="U17" s="151"/>
      <c r="V17" s="152"/>
      <c r="W17" s="151"/>
      <c r="X17" s="152"/>
      <c r="Y17" s="181"/>
      <c r="Z17" s="182"/>
      <c r="AA17" s="183"/>
      <c r="AB17" s="133"/>
      <c r="AC17" s="134"/>
      <c r="AD17" s="134"/>
      <c r="AE17" s="134"/>
      <c r="AF17" s="134"/>
      <c r="AG17" s="134"/>
      <c r="AH17" s="134"/>
      <c r="AI17" s="134"/>
      <c r="AJ17" s="134"/>
      <c r="AK17" s="135"/>
      <c r="AL17" s="17" t="s">
        <v>69</v>
      </c>
      <c r="AM17" s="127"/>
      <c r="AN17" s="127"/>
      <c r="AO17" s="169"/>
      <c r="AP17" s="169"/>
      <c r="AQ17" s="169"/>
      <c r="AR17" s="169"/>
      <c r="AS17" s="169"/>
      <c r="AT17" s="169"/>
      <c r="AU17" s="169"/>
      <c r="AV17" s="169"/>
      <c r="AW17" s="169"/>
      <c r="AX17" s="169"/>
      <c r="AY17" s="169"/>
      <c r="AZ17" s="170"/>
      <c r="BA17" s="170"/>
      <c r="BB17" s="151"/>
      <c r="BC17" s="152"/>
      <c r="BD17" s="151"/>
      <c r="BE17" s="152"/>
      <c r="BF17" s="151"/>
      <c r="BG17" s="152"/>
      <c r="BH17" s="151"/>
      <c r="BI17" s="152"/>
      <c r="BJ17" s="181"/>
      <c r="BK17" s="182"/>
      <c r="BL17" s="183"/>
      <c r="BM17" s="169"/>
      <c r="BN17" s="169"/>
      <c r="BO17" s="169"/>
      <c r="BP17" s="169"/>
      <c r="BQ17" s="169"/>
      <c r="BR17" s="169"/>
      <c r="BS17" s="169"/>
      <c r="BT17" s="169"/>
      <c r="BU17" s="169"/>
      <c r="BV17" s="169"/>
    </row>
    <row r="18" spans="1:74" ht="19.5" customHeight="1" x14ac:dyDescent="0.2">
      <c r="A18" s="16" t="s">
        <v>54</v>
      </c>
      <c r="B18" s="167"/>
      <c r="C18" s="168"/>
      <c r="D18" s="133"/>
      <c r="E18" s="134"/>
      <c r="F18" s="134"/>
      <c r="G18" s="135"/>
      <c r="H18" s="133"/>
      <c r="I18" s="134"/>
      <c r="J18" s="135"/>
      <c r="K18" s="133"/>
      <c r="L18" s="134"/>
      <c r="M18" s="134"/>
      <c r="N18" s="135"/>
      <c r="O18" s="188"/>
      <c r="P18" s="189"/>
      <c r="Q18" s="151"/>
      <c r="R18" s="152"/>
      <c r="S18" s="151"/>
      <c r="T18" s="152"/>
      <c r="U18" s="151"/>
      <c r="V18" s="152"/>
      <c r="W18" s="151"/>
      <c r="X18" s="152"/>
      <c r="Y18" s="181"/>
      <c r="Z18" s="182"/>
      <c r="AA18" s="183"/>
      <c r="AB18" s="133"/>
      <c r="AC18" s="134"/>
      <c r="AD18" s="134"/>
      <c r="AE18" s="134"/>
      <c r="AF18" s="134"/>
      <c r="AG18" s="134"/>
      <c r="AH18" s="134"/>
      <c r="AI18" s="134"/>
      <c r="AJ18" s="134"/>
      <c r="AK18" s="135"/>
      <c r="AL18" s="17" t="s">
        <v>70</v>
      </c>
      <c r="AM18" s="127"/>
      <c r="AN18" s="127"/>
      <c r="AO18" s="169"/>
      <c r="AP18" s="169"/>
      <c r="AQ18" s="169"/>
      <c r="AR18" s="169"/>
      <c r="AS18" s="169"/>
      <c r="AT18" s="169"/>
      <c r="AU18" s="169"/>
      <c r="AV18" s="169"/>
      <c r="AW18" s="169"/>
      <c r="AX18" s="169"/>
      <c r="AY18" s="169"/>
      <c r="AZ18" s="170"/>
      <c r="BA18" s="170"/>
      <c r="BB18" s="151"/>
      <c r="BC18" s="152"/>
      <c r="BD18" s="151"/>
      <c r="BE18" s="152"/>
      <c r="BF18" s="151"/>
      <c r="BG18" s="152"/>
      <c r="BH18" s="151"/>
      <c r="BI18" s="152"/>
      <c r="BJ18" s="181"/>
      <c r="BK18" s="182"/>
      <c r="BL18" s="183"/>
      <c r="BM18" s="169"/>
      <c r="BN18" s="169"/>
      <c r="BO18" s="169"/>
      <c r="BP18" s="169"/>
      <c r="BQ18" s="169"/>
      <c r="BR18" s="169"/>
      <c r="BS18" s="169"/>
      <c r="BT18" s="169"/>
      <c r="BU18" s="169"/>
      <c r="BV18" s="169"/>
    </row>
    <row r="19" spans="1:74" ht="19.5" customHeight="1" x14ac:dyDescent="0.2">
      <c r="A19" s="16" t="s">
        <v>55</v>
      </c>
      <c r="B19" s="167"/>
      <c r="C19" s="168"/>
      <c r="D19" s="133"/>
      <c r="E19" s="134"/>
      <c r="F19" s="134"/>
      <c r="G19" s="135"/>
      <c r="H19" s="133"/>
      <c r="I19" s="134"/>
      <c r="J19" s="135"/>
      <c r="K19" s="133"/>
      <c r="L19" s="134"/>
      <c r="M19" s="134"/>
      <c r="N19" s="135"/>
      <c r="O19" s="188"/>
      <c r="P19" s="189"/>
      <c r="Q19" s="151"/>
      <c r="R19" s="152"/>
      <c r="S19" s="151"/>
      <c r="T19" s="152"/>
      <c r="U19" s="151"/>
      <c r="V19" s="152"/>
      <c r="W19" s="151"/>
      <c r="X19" s="152"/>
      <c r="Y19" s="181"/>
      <c r="Z19" s="182"/>
      <c r="AA19" s="183"/>
      <c r="AB19" s="133"/>
      <c r="AC19" s="134"/>
      <c r="AD19" s="134"/>
      <c r="AE19" s="134"/>
      <c r="AF19" s="134"/>
      <c r="AG19" s="134"/>
      <c r="AH19" s="134"/>
      <c r="AI19" s="134"/>
      <c r="AJ19" s="134"/>
      <c r="AK19" s="135"/>
      <c r="AL19" s="17" t="s">
        <v>71</v>
      </c>
      <c r="AM19" s="127"/>
      <c r="AN19" s="127"/>
      <c r="AO19" s="169"/>
      <c r="AP19" s="169"/>
      <c r="AQ19" s="169"/>
      <c r="AR19" s="169"/>
      <c r="AS19" s="169"/>
      <c r="AT19" s="169"/>
      <c r="AU19" s="169"/>
      <c r="AV19" s="169"/>
      <c r="AW19" s="169"/>
      <c r="AX19" s="169"/>
      <c r="AY19" s="169"/>
      <c r="AZ19" s="170"/>
      <c r="BA19" s="170"/>
      <c r="BB19" s="151"/>
      <c r="BC19" s="152"/>
      <c r="BD19" s="151"/>
      <c r="BE19" s="152"/>
      <c r="BF19" s="151"/>
      <c r="BG19" s="152"/>
      <c r="BH19" s="151"/>
      <c r="BI19" s="152"/>
      <c r="BJ19" s="181"/>
      <c r="BK19" s="182"/>
      <c r="BL19" s="183"/>
      <c r="BM19" s="169"/>
      <c r="BN19" s="169"/>
      <c r="BO19" s="169"/>
      <c r="BP19" s="169"/>
      <c r="BQ19" s="169"/>
      <c r="BR19" s="169"/>
      <c r="BS19" s="169"/>
      <c r="BT19" s="169"/>
      <c r="BU19" s="169"/>
      <c r="BV19" s="169"/>
    </row>
    <row r="20" spans="1:74" ht="19.5" customHeight="1" x14ac:dyDescent="0.2">
      <c r="A20" s="16" t="s">
        <v>56</v>
      </c>
      <c r="B20" s="167"/>
      <c r="C20" s="168"/>
      <c r="D20" s="133"/>
      <c r="E20" s="134"/>
      <c r="F20" s="134"/>
      <c r="G20" s="135"/>
      <c r="H20" s="133"/>
      <c r="I20" s="134"/>
      <c r="J20" s="135"/>
      <c r="K20" s="133"/>
      <c r="L20" s="134"/>
      <c r="M20" s="134"/>
      <c r="N20" s="135"/>
      <c r="O20" s="188"/>
      <c r="P20" s="189"/>
      <c r="Q20" s="151"/>
      <c r="R20" s="152"/>
      <c r="S20" s="151"/>
      <c r="T20" s="152"/>
      <c r="U20" s="151"/>
      <c r="V20" s="152"/>
      <c r="W20" s="151"/>
      <c r="X20" s="152"/>
      <c r="Y20" s="181"/>
      <c r="Z20" s="182"/>
      <c r="AA20" s="183"/>
      <c r="AB20" s="133"/>
      <c r="AC20" s="134"/>
      <c r="AD20" s="134"/>
      <c r="AE20" s="134"/>
      <c r="AF20" s="134"/>
      <c r="AG20" s="134"/>
      <c r="AH20" s="134"/>
      <c r="AI20" s="134"/>
      <c r="AJ20" s="134"/>
      <c r="AK20" s="135"/>
      <c r="AL20" s="17" t="s">
        <v>72</v>
      </c>
      <c r="AM20" s="127"/>
      <c r="AN20" s="127"/>
      <c r="AO20" s="169"/>
      <c r="AP20" s="169"/>
      <c r="AQ20" s="169"/>
      <c r="AR20" s="169"/>
      <c r="AS20" s="169"/>
      <c r="AT20" s="169"/>
      <c r="AU20" s="169"/>
      <c r="AV20" s="169"/>
      <c r="AW20" s="169"/>
      <c r="AX20" s="169"/>
      <c r="AY20" s="169"/>
      <c r="AZ20" s="170"/>
      <c r="BA20" s="170"/>
      <c r="BB20" s="151"/>
      <c r="BC20" s="152"/>
      <c r="BD20" s="151"/>
      <c r="BE20" s="152"/>
      <c r="BF20" s="151"/>
      <c r="BG20" s="152"/>
      <c r="BH20" s="151"/>
      <c r="BI20" s="152"/>
      <c r="BJ20" s="181"/>
      <c r="BK20" s="182"/>
      <c r="BL20" s="183"/>
      <c r="BM20" s="169"/>
      <c r="BN20" s="169"/>
      <c r="BO20" s="169"/>
      <c r="BP20" s="169"/>
      <c r="BQ20" s="169"/>
      <c r="BR20" s="169"/>
      <c r="BS20" s="169"/>
      <c r="BT20" s="169"/>
      <c r="BU20" s="169"/>
      <c r="BV20" s="169"/>
    </row>
    <row r="21" spans="1:74" ht="19.5" customHeight="1" x14ac:dyDescent="0.2">
      <c r="A21" s="16" t="s">
        <v>57</v>
      </c>
      <c r="B21" s="167"/>
      <c r="C21" s="168"/>
      <c r="D21" s="133"/>
      <c r="E21" s="134"/>
      <c r="F21" s="134"/>
      <c r="G21" s="135"/>
      <c r="H21" s="133"/>
      <c r="I21" s="134"/>
      <c r="J21" s="135"/>
      <c r="K21" s="133"/>
      <c r="L21" s="134"/>
      <c r="M21" s="134"/>
      <c r="N21" s="135"/>
      <c r="O21" s="188"/>
      <c r="P21" s="189"/>
      <c r="Q21" s="151"/>
      <c r="R21" s="152"/>
      <c r="S21" s="151"/>
      <c r="T21" s="152"/>
      <c r="U21" s="151"/>
      <c r="V21" s="152"/>
      <c r="W21" s="151"/>
      <c r="X21" s="152"/>
      <c r="Y21" s="181"/>
      <c r="Z21" s="182"/>
      <c r="AA21" s="183"/>
      <c r="AB21" s="133"/>
      <c r="AC21" s="134"/>
      <c r="AD21" s="134"/>
      <c r="AE21" s="134"/>
      <c r="AF21" s="134"/>
      <c r="AG21" s="134"/>
      <c r="AH21" s="134"/>
      <c r="AI21" s="134"/>
      <c r="AJ21" s="134"/>
      <c r="AK21" s="135"/>
      <c r="AL21" s="17" t="s">
        <v>73</v>
      </c>
      <c r="AM21" s="127"/>
      <c r="AN21" s="127"/>
      <c r="AO21" s="169"/>
      <c r="AP21" s="169"/>
      <c r="AQ21" s="169"/>
      <c r="AR21" s="169"/>
      <c r="AS21" s="169"/>
      <c r="AT21" s="169"/>
      <c r="AU21" s="169"/>
      <c r="AV21" s="169"/>
      <c r="AW21" s="169"/>
      <c r="AX21" s="169"/>
      <c r="AY21" s="169"/>
      <c r="AZ21" s="170"/>
      <c r="BA21" s="170"/>
      <c r="BB21" s="151"/>
      <c r="BC21" s="152"/>
      <c r="BD21" s="151"/>
      <c r="BE21" s="152"/>
      <c r="BF21" s="151"/>
      <c r="BG21" s="152"/>
      <c r="BH21" s="151"/>
      <c r="BI21" s="152"/>
      <c r="BJ21" s="181"/>
      <c r="BK21" s="182"/>
      <c r="BL21" s="183"/>
      <c r="BM21" s="169"/>
      <c r="BN21" s="169"/>
      <c r="BO21" s="169"/>
      <c r="BP21" s="169"/>
      <c r="BQ21" s="169"/>
      <c r="BR21" s="169"/>
      <c r="BS21" s="169"/>
      <c r="BT21" s="169"/>
      <c r="BU21" s="169"/>
      <c r="BV21" s="169"/>
    </row>
    <row r="22" spans="1:74" x14ac:dyDescent="0.2">
      <c r="A22" s="6"/>
      <c r="B22" s="2"/>
      <c r="C22" s="2"/>
      <c r="D22" s="2"/>
      <c r="E22" s="2"/>
      <c r="F22" s="2"/>
      <c r="G22" s="2"/>
      <c r="H22" s="6"/>
      <c r="I22" s="6"/>
      <c r="J22" s="6"/>
      <c r="K22" s="6"/>
      <c r="L22" s="6"/>
      <c r="M22" s="6"/>
      <c r="N22" s="6"/>
      <c r="O22" s="6"/>
      <c r="P22" s="6"/>
      <c r="Q22" s="6"/>
      <c r="R22" s="6"/>
      <c r="S22" s="6"/>
      <c r="T22" s="6"/>
      <c r="U22" s="6"/>
      <c r="V22" s="6"/>
      <c r="W22" s="6"/>
      <c r="X22" s="6"/>
      <c r="Y22" s="6"/>
      <c r="Z22" s="6"/>
      <c r="AA22" s="6"/>
      <c r="AB22" s="8"/>
      <c r="AC22" s="8"/>
      <c r="AD22" s="8"/>
      <c r="AE22" s="8"/>
      <c r="AF22" s="8"/>
      <c r="AG22" s="8"/>
      <c r="AH22" s="8"/>
      <c r="AI22" s="8"/>
      <c r="AJ22" s="8"/>
      <c r="AK22" s="8"/>
      <c r="BF22" s="6"/>
      <c r="BG22" s="6"/>
      <c r="BH22" s="6"/>
      <c r="BI22" s="6"/>
    </row>
    <row r="23" spans="1:74" x14ac:dyDescent="0.2">
      <c r="A23" s="5"/>
      <c r="B23" s="3"/>
      <c r="C23" s="3"/>
      <c r="D23" s="3"/>
      <c r="E23" s="3"/>
      <c r="F23" s="3"/>
      <c r="G23" s="3"/>
      <c r="H23" s="5"/>
      <c r="I23" s="5"/>
      <c r="J23" s="5"/>
      <c r="K23" s="5"/>
      <c r="L23" s="5"/>
      <c r="M23" s="5"/>
      <c r="N23" s="5"/>
      <c r="O23" s="5"/>
      <c r="P23" s="5"/>
      <c r="Q23" s="5"/>
      <c r="R23" s="5"/>
      <c r="S23" s="5"/>
      <c r="T23" s="5"/>
      <c r="U23" s="5"/>
      <c r="V23" s="5"/>
      <c r="W23" s="5"/>
      <c r="X23" s="5"/>
      <c r="Y23" s="5"/>
      <c r="Z23" s="5"/>
      <c r="AA23" s="5"/>
      <c r="AB23" s="9"/>
      <c r="AC23" s="9"/>
      <c r="AD23" s="9"/>
      <c r="AE23" s="9"/>
      <c r="AF23" s="9"/>
      <c r="AG23" s="9"/>
      <c r="AH23" s="9"/>
      <c r="AI23" s="9"/>
      <c r="AJ23" s="9"/>
      <c r="AK23" s="9"/>
      <c r="BF23" s="5"/>
      <c r="BG23" s="5"/>
      <c r="BH23" s="5"/>
      <c r="BI23" s="5"/>
    </row>
    <row r="24" spans="1:74"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BF24" s="9"/>
      <c r="BG24" s="9"/>
      <c r="BH24" s="9"/>
      <c r="BI24" s="9"/>
    </row>
    <row r="27" spans="1:74" ht="21" customHeight="1" x14ac:dyDescent="0.2"/>
    <row r="28" spans="1:74" ht="21" customHeight="1" x14ac:dyDescent="0.2"/>
    <row r="29" spans="1:74" ht="19.5" customHeight="1" x14ac:dyDescent="0.2"/>
    <row r="30" spans="1:74" ht="19.5" customHeight="1" x14ac:dyDescent="0.2"/>
    <row r="31" spans="1:74" ht="19.5" customHeight="1" x14ac:dyDescent="0.2"/>
    <row r="32" spans="1:74"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sheetData>
  <sheetProtection algorithmName="SHA-512" hashValue="e6DD/McpNXcb0e5tXJm/bWFvcO0frpWJoEal5WG84wbm2PDaLNy7jkQggaFOqkT23FLRapYlcd4P7Xqd59d4WQ==" saltValue="5LeZ3G/KMB6prH9s0p9Gzw==" spinCount="100000" sheet="1" objects="1" scenarios="1"/>
  <mergeCells count="420">
    <mergeCell ref="AB20:AK20"/>
    <mergeCell ref="Y19:AA19"/>
    <mergeCell ref="AB19:AK19"/>
    <mergeCell ref="B20:C20"/>
    <mergeCell ref="Y20:AA20"/>
    <mergeCell ref="H19:J19"/>
    <mergeCell ref="H20:J20"/>
    <mergeCell ref="K19:N19"/>
    <mergeCell ref="K20:N20"/>
    <mergeCell ref="O20:P20"/>
    <mergeCell ref="D20:G20"/>
    <mergeCell ref="Q19:R19"/>
    <mergeCell ref="S19:T19"/>
    <mergeCell ref="Q20:R20"/>
    <mergeCell ref="S20:T20"/>
    <mergeCell ref="U19:V19"/>
    <mergeCell ref="W19:X19"/>
    <mergeCell ref="U20:V20"/>
    <mergeCell ref="W20:X20"/>
    <mergeCell ref="AB12:AK12"/>
    <mergeCell ref="B13:C13"/>
    <mergeCell ref="Y13:AA13"/>
    <mergeCell ref="AB13:AK13"/>
    <mergeCell ref="Y11:AA11"/>
    <mergeCell ref="AB11:AK11"/>
    <mergeCell ref="B12:C12"/>
    <mergeCell ref="Y12:AA12"/>
    <mergeCell ref="H11:J11"/>
    <mergeCell ref="H12:J12"/>
    <mergeCell ref="H13:J13"/>
    <mergeCell ref="U13:V13"/>
    <mergeCell ref="W13:X13"/>
    <mergeCell ref="AB9:AK9"/>
    <mergeCell ref="B10:C10"/>
    <mergeCell ref="Y10:AA10"/>
    <mergeCell ref="AB10:AK10"/>
    <mergeCell ref="B9:C9"/>
    <mergeCell ref="Y9:AA9"/>
    <mergeCell ref="H9:J9"/>
    <mergeCell ref="H10:J10"/>
    <mergeCell ref="K9:N9"/>
    <mergeCell ref="K10:N10"/>
    <mergeCell ref="O9:P9"/>
    <mergeCell ref="O10:P10"/>
    <mergeCell ref="Y6:AA6"/>
    <mergeCell ref="AB6:AK6"/>
    <mergeCell ref="Y5:AA5"/>
    <mergeCell ref="H5:J5"/>
    <mergeCell ref="H6:J6"/>
    <mergeCell ref="K5:N5"/>
    <mergeCell ref="K6:N6"/>
    <mergeCell ref="Q6:R6"/>
    <mergeCell ref="S6:T6"/>
    <mergeCell ref="B6:C6"/>
    <mergeCell ref="B5:C5"/>
    <mergeCell ref="B4:C4"/>
    <mergeCell ref="K13:N13"/>
    <mergeCell ref="D12:G12"/>
    <mergeCell ref="D13:G13"/>
    <mergeCell ref="D19:G19"/>
    <mergeCell ref="D7:G7"/>
    <mergeCell ref="D8:G8"/>
    <mergeCell ref="D9:G9"/>
    <mergeCell ref="D10:G10"/>
    <mergeCell ref="D11:G11"/>
    <mergeCell ref="H14:J14"/>
    <mergeCell ref="K14:N14"/>
    <mergeCell ref="B19:C19"/>
    <mergeCell ref="B11:C11"/>
    <mergeCell ref="D5:G5"/>
    <mergeCell ref="D6:G6"/>
    <mergeCell ref="O4:P4"/>
    <mergeCell ref="O5:P5"/>
    <mergeCell ref="O6:P6"/>
    <mergeCell ref="D4:G4"/>
    <mergeCell ref="O19:P19"/>
    <mergeCell ref="Y15:AA15"/>
    <mergeCell ref="AB15:AK15"/>
    <mergeCell ref="O14:P14"/>
    <mergeCell ref="Q7:R7"/>
    <mergeCell ref="S7:T7"/>
    <mergeCell ref="Q8:R8"/>
    <mergeCell ref="S8:T8"/>
    <mergeCell ref="Q9:R9"/>
    <mergeCell ref="S9:T9"/>
    <mergeCell ref="Q10:R10"/>
    <mergeCell ref="S10:T10"/>
    <mergeCell ref="Q11:R11"/>
    <mergeCell ref="S11:T11"/>
    <mergeCell ref="Q12:R12"/>
    <mergeCell ref="S12:T12"/>
    <mergeCell ref="Q13:R13"/>
    <mergeCell ref="S13:T13"/>
    <mergeCell ref="Q14:R14"/>
    <mergeCell ref="AB7:AK7"/>
    <mergeCell ref="O7:P7"/>
    <mergeCell ref="H16:J16"/>
    <mergeCell ref="K16:N16"/>
    <mergeCell ref="O16:P16"/>
    <mergeCell ref="B18:C18"/>
    <mergeCell ref="D18:G18"/>
    <mergeCell ref="H18:J18"/>
    <mergeCell ref="K18:N18"/>
    <mergeCell ref="O18:P18"/>
    <mergeCell ref="O11:P11"/>
    <mergeCell ref="O12:P12"/>
    <mergeCell ref="O13:P13"/>
    <mergeCell ref="B8:C8"/>
    <mergeCell ref="B7:C7"/>
    <mergeCell ref="K7:N7"/>
    <mergeCell ref="H8:J8"/>
    <mergeCell ref="H7:J7"/>
    <mergeCell ref="K8:N8"/>
    <mergeCell ref="O8:P8"/>
    <mergeCell ref="K11:N11"/>
    <mergeCell ref="K12:N12"/>
    <mergeCell ref="B14:C14"/>
    <mergeCell ref="D14:G14"/>
    <mergeCell ref="AO2:AU2"/>
    <mergeCell ref="AO3:AR3"/>
    <mergeCell ref="AS3:AU3"/>
    <mergeCell ref="A1:AK1"/>
    <mergeCell ref="Y18:AA18"/>
    <mergeCell ref="AB18:AK18"/>
    <mergeCell ref="Y16:AA16"/>
    <mergeCell ref="AB16:AK16"/>
    <mergeCell ref="B17:C17"/>
    <mergeCell ref="D17:G17"/>
    <mergeCell ref="H17:J17"/>
    <mergeCell ref="K17:N17"/>
    <mergeCell ref="O17:P17"/>
    <mergeCell ref="Y17:AA17"/>
    <mergeCell ref="AB17:AK17"/>
    <mergeCell ref="Y14:AA14"/>
    <mergeCell ref="AB14:AK14"/>
    <mergeCell ref="B15:C15"/>
    <mergeCell ref="D15:G15"/>
    <mergeCell ref="H15:J15"/>
    <mergeCell ref="K15:N15"/>
    <mergeCell ref="O15:P15"/>
    <mergeCell ref="B16:C16"/>
    <mergeCell ref="D16:G16"/>
    <mergeCell ref="AM4:AN4"/>
    <mergeCell ref="AO4:AR4"/>
    <mergeCell ref="AS4:AU4"/>
    <mergeCell ref="AV4:AY4"/>
    <mergeCell ref="AZ4:BA4"/>
    <mergeCell ref="BJ4:BL4"/>
    <mergeCell ref="BM4:BV4"/>
    <mergeCell ref="AM5:AN5"/>
    <mergeCell ref="AO5:AR5"/>
    <mergeCell ref="AS5:AU5"/>
    <mergeCell ref="AV5:AY5"/>
    <mergeCell ref="AZ5:BA5"/>
    <mergeCell ref="BJ5:BL5"/>
    <mergeCell ref="BM5:BV5"/>
    <mergeCell ref="BB5:BC5"/>
    <mergeCell ref="BD5:BE5"/>
    <mergeCell ref="BF4:BG4"/>
    <mergeCell ref="BF5:BG5"/>
    <mergeCell ref="AM6:AN6"/>
    <mergeCell ref="AO6:AR6"/>
    <mergeCell ref="AS6:AU6"/>
    <mergeCell ref="AV6:AY6"/>
    <mergeCell ref="AZ6:BA6"/>
    <mergeCell ref="BB6:BC6"/>
    <mergeCell ref="BD6:BE6"/>
    <mergeCell ref="BJ6:BL6"/>
    <mergeCell ref="BM6:BV6"/>
    <mergeCell ref="BF6:BG6"/>
    <mergeCell ref="AM7:AN7"/>
    <mergeCell ref="AO7:AR7"/>
    <mergeCell ref="AS7:AU7"/>
    <mergeCell ref="AV7:AY7"/>
    <mergeCell ref="AZ7:BA7"/>
    <mergeCell ref="BJ7:BL7"/>
    <mergeCell ref="BM7:BV7"/>
    <mergeCell ref="AM8:AN8"/>
    <mergeCell ref="AO8:AR8"/>
    <mergeCell ref="AS8:AU8"/>
    <mergeCell ref="AV8:AY8"/>
    <mergeCell ref="AZ8:BA8"/>
    <mergeCell ref="BJ8:BL8"/>
    <mergeCell ref="BM8:BV8"/>
    <mergeCell ref="BB8:BC8"/>
    <mergeCell ref="BD8:BE8"/>
    <mergeCell ref="BF7:BG7"/>
    <mergeCell ref="BF8:BG8"/>
    <mergeCell ref="AM9:AN9"/>
    <mergeCell ref="AO9:AR9"/>
    <mergeCell ref="AS9:AU9"/>
    <mergeCell ref="AV9:AY9"/>
    <mergeCell ref="AZ9:BA9"/>
    <mergeCell ref="BJ9:BL9"/>
    <mergeCell ref="BM9:BV9"/>
    <mergeCell ref="AM10:AN10"/>
    <mergeCell ref="AO10:AR10"/>
    <mergeCell ref="AS10:AU10"/>
    <mergeCell ref="AV10:AY10"/>
    <mergeCell ref="AZ10:BA10"/>
    <mergeCell ref="BJ10:BL10"/>
    <mergeCell ref="BM10:BV10"/>
    <mergeCell ref="BB9:BC9"/>
    <mergeCell ref="BD9:BE9"/>
    <mergeCell ref="BB10:BC10"/>
    <mergeCell ref="BD10:BE10"/>
    <mergeCell ref="BF9:BG9"/>
    <mergeCell ref="BF10:BG10"/>
    <mergeCell ref="AM11:AN11"/>
    <mergeCell ref="AO11:AR11"/>
    <mergeCell ref="AS11:AU11"/>
    <mergeCell ref="AV11:AY11"/>
    <mergeCell ref="AZ11:BA11"/>
    <mergeCell ref="BJ11:BL11"/>
    <mergeCell ref="BM11:BV11"/>
    <mergeCell ref="AM12:AN12"/>
    <mergeCell ref="AO12:AR12"/>
    <mergeCell ref="AS12:AU12"/>
    <mergeCell ref="AV12:AY12"/>
    <mergeCell ref="AZ12:BA12"/>
    <mergeCell ref="BJ12:BL12"/>
    <mergeCell ref="BM12:BV12"/>
    <mergeCell ref="BB11:BC11"/>
    <mergeCell ref="BD11:BE11"/>
    <mergeCell ref="BB12:BC12"/>
    <mergeCell ref="BD12:BE12"/>
    <mergeCell ref="BF11:BG11"/>
    <mergeCell ref="BF12:BG12"/>
    <mergeCell ref="AM13:AN13"/>
    <mergeCell ref="AO13:AR13"/>
    <mergeCell ref="AS13:AU13"/>
    <mergeCell ref="AV13:AY13"/>
    <mergeCell ref="AZ13:BA13"/>
    <mergeCell ref="BJ13:BL13"/>
    <mergeCell ref="BM13:BV13"/>
    <mergeCell ref="AM14:AN14"/>
    <mergeCell ref="AO14:AR14"/>
    <mergeCell ref="AS14:AU14"/>
    <mergeCell ref="AV14:AY14"/>
    <mergeCell ref="AZ14:BA14"/>
    <mergeCell ref="BJ14:BL14"/>
    <mergeCell ref="BM14:BV14"/>
    <mergeCell ref="BB13:BC13"/>
    <mergeCell ref="BD13:BE13"/>
    <mergeCell ref="BB14:BC14"/>
    <mergeCell ref="BD14:BE14"/>
    <mergeCell ref="BF13:BG13"/>
    <mergeCell ref="BF14:BG14"/>
    <mergeCell ref="AZ15:BA15"/>
    <mergeCell ref="BJ15:BL15"/>
    <mergeCell ref="BM15:BV15"/>
    <mergeCell ref="AM16:AN16"/>
    <mergeCell ref="AO16:AR16"/>
    <mergeCell ref="AS16:AU16"/>
    <mergeCell ref="AV16:AY16"/>
    <mergeCell ref="AZ16:BA16"/>
    <mergeCell ref="BJ16:BL16"/>
    <mergeCell ref="BM16:BV16"/>
    <mergeCell ref="BB15:BC15"/>
    <mergeCell ref="BD15:BE15"/>
    <mergeCell ref="BB16:BC16"/>
    <mergeCell ref="BD16:BE16"/>
    <mergeCell ref="BF15:BG15"/>
    <mergeCell ref="BF16:BG16"/>
    <mergeCell ref="AM18:AN18"/>
    <mergeCell ref="AO18:AR18"/>
    <mergeCell ref="AS18:AU18"/>
    <mergeCell ref="AV18:AY18"/>
    <mergeCell ref="AZ18:BA18"/>
    <mergeCell ref="BJ18:BL18"/>
    <mergeCell ref="BM18:BV18"/>
    <mergeCell ref="BB17:BC17"/>
    <mergeCell ref="BD17:BE17"/>
    <mergeCell ref="BB18:BC18"/>
    <mergeCell ref="BD18:BE18"/>
    <mergeCell ref="AZ20:BA20"/>
    <mergeCell ref="BJ20:BL20"/>
    <mergeCell ref="BM20:BV20"/>
    <mergeCell ref="BB19:BC19"/>
    <mergeCell ref="BD19:BE19"/>
    <mergeCell ref="BB20:BC20"/>
    <mergeCell ref="BD20:BE20"/>
    <mergeCell ref="BJ17:BL17"/>
    <mergeCell ref="BM17:BV17"/>
    <mergeCell ref="BF17:BG17"/>
    <mergeCell ref="BF18:BG18"/>
    <mergeCell ref="BF19:BG19"/>
    <mergeCell ref="BF20:BG20"/>
    <mergeCell ref="AB21:AK21"/>
    <mergeCell ref="D21:G21"/>
    <mergeCell ref="H21:J21"/>
    <mergeCell ref="K21:N21"/>
    <mergeCell ref="O21:P21"/>
    <mergeCell ref="Y21:AA21"/>
    <mergeCell ref="AO21:AR21"/>
    <mergeCell ref="AS21:AU21"/>
    <mergeCell ref="AV21:AY21"/>
    <mergeCell ref="U21:V21"/>
    <mergeCell ref="W21:X21"/>
    <mergeCell ref="AZ21:BA21"/>
    <mergeCell ref="BJ21:BL21"/>
    <mergeCell ref="BM21:BV21"/>
    <mergeCell ref="AL1:BV1"/>
    <mergeCell ref="AL2:AL3"/>
    <mergeCell ref="AM2:AN3"/>
    <mergeCell ref="AV2:AY3"/>
    <mergeCell ref="AZ2:BA3"/>
    <mergeCell ref="BB2:BE3"/>
    <mergeCell ref="BJ2:BL3"/>
    <mergeCell ref="BM2:BV3"/>
    <mergeCell ref="BB4:BC4"/>
    <mergeCell ref="BD4:BE4"/>
    <mergeCell ref="AM19:AN19"/>
    <mergeCell ref="AO19:AR19"/>
    <mergeCell ref="AM21:AN21"/>
    <mergeCell ref="BB21:BC21"/>
    <mergeCell ref="BD21:BE21"/>
    <mergeCell ref="BJ19:BL19"/>
    <mergeCell ref="BM19:BV19"/>
    <mergeCell ref="AM20:AN20"/>
    <mergeCell ref="AO20:AR20"/>
    <mergeCell ref="AS20:AU20"/>
    <mergeCell ref="AV20:AY20"/>
    <mergeCell ref="Q18:R18"/>
    <mergeCell ref="S18:T18"/>
    <mergeCell ref="A2:A3"/>
    <mergeCell ref="K2:N3"/>
    <mergeCell ref="O2:P3"/>
    <mergeCell ref="Q2:T3"/>
    <mergeCell ref="Y2:AA3"/>
    <mergeCell ref="AB2:AK3"/>
    <mergeCell ref="S4:T4"/>
    <mergeCell ref="S5:T5"/>
    <mergeCell ref="Q4:R4"/>
    <mergeCell ref="Q5:R5"/>
    <mergeCell ref="AB4:AK4"/>
    <mergeCell ref="D2:J2"/>
    <mergeCell ref="H3:J3"/>
    <mergeCell ref="H4:J4"/>
    <mergeCell ref="K4:N4"/>
    <mergeCell ref="Y4:AA4"/>
    <mergeCell ref="D3:G3"/>
    <mergeCell ref="B2:C3"/>
    <mergeCell ref="AB5:AK5"/>
    <mergeCell ref="Y8:AA8"/>
    <mergeCell ref="AB8:AK8"/>
    <mergeCell ref="Y7:AA7"/>
    <mergeCell ref="B21:C21"/>
    <mergeCell ref="Q21:R21"/>
    <mergeCell ref="S21:T21"/>
    <mergeCell ref="BB7:BC7"/>
    <mergeCell ref="BD7:BE7"/>
    <mergeCell ref="AS19:AU19"/>
    <mergeCell ref="AV19:AY19"/>
    <mergeCell ref="AZ19:BA19"/>
    <mergeCell ref="AM17:AN17"/>
    <mergeCell ref="AO17:AR17"/>
    <mergeCell ref="AS17:AU17"/>
    <mergeCell ref="AV17:AY17"/>
    <mergeCell ref="AZ17:BA17"/>
    <mergeCell ref="AM15:AN15"/>
    <mergeCell ref="AO15:AR15"/>
    <mergeCell ref="AS15:AU15"/>
    <mergeCell ref="AV15:AY15"/>
    <mergeCell ref="S14:T14"/>
    <mergeCell ref="Q15:R15"/>
    <mergeCell ref="S15:T15"/>
    <mergeCell ref="Q16:R16"/>
    <mergeCell ref="S16:T16"/>
    <mergeCell ref="Q17:R17"/>
    <mergeCell ref="S17:T17"/>
    <mergeCell ref="U2:X3"/>
    <mergeCell ref="U4:V4"/>
    <mergeCell ref="W4:X4"/>
    <mergeCell ref="U5:V5"/>
    <mergeCell ref="W5:X5"/>
    <mergeCell ref="U6:V6"/>
    <mergeCell ref="W6:X6"/>
    <mergeCell ref="U7:V7"/>
    <mergeCell ref="W7:X7"/>
    <mergeCell ref="U8:V8"/>
    <mergeCell ref="W8:X8"/>
    <mergeCell ref="U9:V9"/>
    <mergeCell ref="W9:X9"/>
    <mergeCell ref="U10:V10"/>
    <mergeCell ref="W10:X10"/>
    <mergeCell ref="U11:V11"/>
    <mergeCell ref="W11:X11"/>
    <mergeCell ref="U12:V12"/>
    <mergeCell ref="W12:X12"/>
    <mergeCell ref="U14:V14"/>
    <mergeCell ref="W14:X14"/>
    <mergeCell ref="U15:V15"/>
    <mergeCell ref="W15:X15"/>
    <mergeCell ref="U16:V16"/>
    <mergeCell ref="W16:X16"/>
    <mergeCell ref="U17:V17"/>
    <mergeCell ref="W17:X17"/>
    <mergeCell ref="U18:V18"/>
    <mergeCell ref="W18:X18"/>
    <mergeCell ref="BF21:BG21"/>
    <mergeCell ref="BF2:BI3"/>
    <mergeCell ref="BH4:BI4"/>
    <mergeCell ref="BH5:BI5"/>
    <mergeCell ref="BH6:BI6"/>
    <mergeCell ref="BH7:BI7"/>
    <mergeCell ref="BH8:BI8"/>
    <mergeCell ref="BH9:BI9"/>
    <mergeCell ref="BH10:BI10"/>
    <mergeCell ref="BH11:BI11"/>
    <mergeCell ref="BH12:BI12"/>
    <mergeCell ref="BH13:BI13"/>
    <mergeCell ref="BH14:BI14"/>
    <mergeCell ref="BH15:BI15"/>
    <mergeCell ref="BH16:BI16"/>
    <mergeCell ref="BH17:BI17"/>
    <mergeCell ref="BH18:BI18"/>
    <mergeCell ref="BH19:BI19"/>
    <mergeCell ref="BH20:BI20"/>
    <mergeCell ref="BH21:BI21"/>
  </mergeCells>
  <phoneticPr fontId="2"/>
  <dataValidations count="5">
    <dataValidation type="list" allowBlank="1" showInputMessage="1" showErrorMessage="1" sqref="B6:C21 AM6:AN21" xr:uid="{00000000-0002-0000-0300-000000000000}">
      <formula1>"-80℃,-30℃,4℃"</formula1>
    </dataValidation>
    <dataValidation type="list" allowBlank="1" showInputMessage="1" showErrorMessage="1" sqref="D6:G21 AO6:AR21" xr:uid="{00000000-0002-0000-0300-000001000000}">
      <formula1>"化合物,抗体,タンパク質,ペプチド,糖脂質,糖鎖,その他"</formula1>
    </dataValidation>
    <dataValidation type="list" allowBlank="1" showInputMessage="1" showErrorMessage="1" sqref="H6:J21 AS6:AU21" xr:uid="{00000000-0002-0000-0300-000002000000}">
      <formula1>"なし,His,GST,Fc,Biotin"</formula1>
    </dataValidation>
    <dataValidation type="list" allowBlank="1" showInputMessage="1" showErrorMessage="1" sqref="BD4:BE21 S4:T21" xr:uid="{00000000-0002-0000-0300-000003000000}">
      <formula1>"µg/mL,mg/mL,µM,mM"</formula1>
    </dataValidation>
    <dataValidation type="list" allowBlank="1" showInputMessage="1" showErrorMessage="1" sqref="W4:X21 BH4:BI21" xr:uid="{00000000-0002-0000-0300-000004000000}">
      <formula1>"µL,mL"</formula1>
    </dataValidation>
  </dataValidations>
  <printOptions horizontalCentered="1" verticalCentered="1"/>
  <pageMargins left="0.23622047244094491" right="0.23622047244094491" top="0.94488188976377963" bottom="0.74803149606299213" header="0.51181102362204722" footer="0.31496062992125984"/>
  <pageSetup paperSize="9" orientation="landscape" r:id="rId1"/>
  <headerFooter>
    <oddHeader>&amp;L&amp;14&amp;K06-015SPR解析受託解析&amp;C&amp;20&amp;K06-015サンプル一覧</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L21"/>
  <sheetViews>
    <sheetView showGridLines="0" showRowColHeaders="0" showRuler="0" view="pageLayout" zoomScaleNormal="100" workbookViewId="0">
      <selection activeCell="D6" sqref="D6"/>
    </sheetView>
  </sheetViews>
  <sheetFormatPr defaultColWidth="3.5" defaultRowHeight="21" customHeight="1" x14ac:dyDescent="0.2"/>
  <cols>
    <col min="1" max="1" width="7" customWidth="1"/>
    <col min="2" max="3" width="10.83203125" customWidth="1"/>
    <col min="4" max="4" width="10.58203125" bestFit="1" customWidth="1"/>
    <col min="5" max="5" width="7" customWidth="1"/>
    <col min="6" max="8" width="10.83203125" customWidth="1"/>
    <col min="9" max="9" width="7" customWidth="1"/>
    <col min="10" max="12" width="10.83203125" customWidth="1"/>
  </cols>
  <sheetData>
    <row r="1" spans="1:12" ht="9.75" customHeight="1" x14ac:dyDescent="0.2">
      <c r="A1" s="26"/>
      <c r="B1" s="19"/>
      <c r="C1" s="21"/>
      <c r="D1" s="21"/>
      <c r="E1" s="21"/>
      <c r="F1" s="21"/>
      <c r="G1" s="21"/>
      <c r="H1" s="21"/>
      <c r="I1" s="21"/>
      <c r="J1" s="21"/>
      <c r="K1" s="21"/>
      <c r="L1" s="21"/>
    </row>
    <row r="2" spans="1:12" ht="28.4" customHeight="1" x14ac:dyDescent="0.2">
      <c r="A2" s="210" t="s">
        <v>162</v>
      </c>
      <c r="B2" s="210"/>
      <c r="C2" s="210"/>
      <c r="D2" s="210"/>
      <c r="E2" s="210"/>
      <c r="F2" s="210"/>
      <c r="G2" s="210"/>
      <c r="H2" s="210"/>
      <c r="I2" s="210"/>
      <c r="J2" s="210"/>
      <c r="K2" s="210"/>
      <c r="L2" s="210"/>
    </row>
    <row r="3" spans="1:12" ht="21" customHeight="1" x14ac:dyDescent="0.2">
      <c r="A3" s="15" t="s">
        <v>16</v>
      </c>
      <c r="B3" s="14" t="s">
        <v>74</v>
      </c>
      <c r="C3" s="14" t="s">
        <v>76</v>
      </c>
      <c r="D3" s="14" t="s">
        <v>91</v>
      </c>
      <c r="E3" s="15" t="s">
        <v>16</v>
      </c>
      <c r="F3" s="14" t="s">
        <v>74</v>
      </c>
      <c r="G3" s="20" t="s">
        <v>76</v>
      </c>
      <c r="H3" s="20" t="s">
        <v>91</v>
      </c>
      <c r="I3" s="15" t="s">
        <v>16</v>
      </c>
      <c r="J3" s="14" t="s">
        <v>74</v>
      </c>
      <c r="K3" s="20" t="s">
        <v>76</v>
      </c>
      <c r="L3" s="20" t="s">
        <v>91</v>
      </c>
    </row>
    <row r="4" spans="1:12" ht="21" customHeight="1" x14ac:dyDescent="0.2">
      <c r="A4" s="18" t="s">
        <v>90</v>
      </c>
      <c r="B4" s="97" t="s">
        <v>42</v>
      </c>
      <c r="C4" s="98" t="s">
        <v>58</v>
      </c>
      <c r="D4" s="98"/>
      <c r="E4" s="14">
        <v>16</v>
      </c>
      <c r="F4" s="97"/>
      <c r="G4" s="98"/>
      <c r="H4" s="98"/>
      <c r="I4" s="14">
        <v>34</v>
      </c>
      <c r="J4" s="97"/>
      <c r="K4" s="98"/>
      <c r="L4" s="98"/>
    </row>
    <row r="5" spans="1:12" ht="19.5" customHeight="1" x14ac:dyDescent="0.2">
      <c r="A5" s="18" t="s">
        <v>96</v>
      </c>
      <c r="B5" s="97" t="s">
        <v>42</v>
      </c>
      <c r="C5" s="98" t="s">
        <v>86</v>
      </c>
      <c r="D5" s="98"/>
      <c r="E5" s="14">
        <v>17</v>
      </c>
      <c r="F5" s="97"/>
      <c r="G5" s="98"/>
      <c r="H5" s="98"/>
      <c r="I5" s="14">
        <v>35</v>
      </c>
      <c r="J5" s="97"/>
      <c r="K5" s="98"/>
      <c r="L5" s="98"/>
    </row>
    <row r="6" spans="1:12" ht="19.5" customHeight="1" x14ac:dyDescent="0.2">
      <c r="A6" s="18" t="s">
        <v>97</v>
      </c>
      <c r="B6" s="97" t="s">
        <v>87</v>
      </c>
      <c r="C6" s="98" t="s">
        <v>89</v>
      </c>
      <c r="D6" s="98" t="s">
        <v>88</v>
      </c>
      <c r="E6" s="20">
        <v>18</v>
      </c>
      <c r="F6" s="97"/>
      <c r="G6" s="98"/>
      <c r="H6" s="98"/>
      <c r="I6" s="14">
        <v>36</v>
      </c>
      <c r="J6" s="97"/>
      <c r="K6" s="98"/>
      <c r="L6" s="98"/>
    </row>
    <row r="7" spans="1:12" ht="19.5" customHeight="1" x14ac:dyDescent="0.2">
      <c r="A7" s="14">
        <v>1</v>
      </c>
      <c r="B7" s="97"/>
      <c r="C7" s="98"/>
      <c r="D7" s="98"/>
      <c r="E7" s="20">
        <v>19</v>
      </c>
      <c r="F7" s="97"/>
      <c r="G7" s="98"/>
      <c r="H7" s="98"/>
      <c r="I7" s="14">
        <v>37</v>
      </c>
      <c r="J7" s="97"/>
      <c r="K7" s="98"/>
      <c r="L7" s="98"/>
    </row>
    <row r="8" spans="1:12" ht="19.5" customHeight="1" x14ac:dyDescent="0.2">
      <c r="A8" s="14">
        <v>2</v>
      </c>
      <c r="B8" s="97"/>
      <c r="C8" s="98"/>
      <c r="D8" s="98"/>
      <c r="E8" s="20">
        <v>20</v>
      </c>
      <c r="F8" s="97"/>
      <c r="G8" s="98"/>
      <c r="H8" s="98"/>
      <c r="I8" s="14">
        <v>38</v>
      </c>
      <c r="J8" s="97"/>
      <c r="K8" s="98"/>
      <c r="L8" s="98"/>
    </row>
    <row r="9" spans="1:12" ht="19.5" customHeight="1" x14ac:dyDescent="0.2">
      <c r="A9" s="20">
        <v>3</v>
      </c>
      <c r="B9" s="97"/>
      <c r="C9" s="98"/>
      <c r="D9" s="98"/>
      <c r="E9" s="20">
        <v>21</v>
      </c>
      <c r="F9" s="97"/>
      <c r="G9" s="98"/>
      <c r="H9" s="98"/>
      <c r="I9" s="14">
        <v>39</v>
      </c>
      <c r="J9" s="97"/>
      <c r="K9" s="98"/>
      <c r="L9" s="98"/>
    </row>
    <row r="10" spans="1:12" ht="19.5" customHeight="1" x14ac:dyDescent="0.2">
      <c r="A10" s="20">
        <v>4</v>
      </c>
      <c r="B10" s="97"/>
      <c r="C10" s="98"/>
      <c r="D10" s="98"/>
      <c r="E10" s="20">
        <v>22</v>
      </c>
      <c r="F10" s="97"/>
      <c r="G10" s="98"/>
      <c r="H10" s="98"/>
      <c r="I10" s="14">
        <v>40</v>
      </c>
      <c r="J10" s="97"/>
      <c r="K10" s="98"/>
      <c r="L10" s="98"/>
    </row>
    <row r="11" spans="1:12" ht="19.5" customHeight="1" x14ac:dyDescent="0.2">
      <c r="A11" s="20">
        <v>5</v>
      </c>
      <c r="B11" s="97"/>
      <c r="C11" s="98"/>
      <c r="D11" s="98"/>
      <c r="E11" s="20">
        <v>23</v>
      </c>
      <c r="F11" s="97"/>
      <c r="G11" s="98"/>
      <c r="H11" s="98"/>
      <c r="I11" s="14">
        <v>41</v>
      </c>
      <c r="J11" s="97"/>
      <c r="K11" s="98"/>
      <c r="L11" s="98"/>
    </row>
    <row r="12" spans="1:12" ht="19.5" customHeight="1" x14ac:dyDescent="0.2">
      <c r="A12" s="20">
        <v>6</v>
      </c>
      <c r="B12" s="97"/>
      <c r="C12" s="98"/>
      <c r="D12" s="98"/>
      <c r="E12" s="20">
        <v>24</v>
      </c>
      <c r="F12" s="97"/>
      <c r="G12" s="98"/>
      <c r="H12" s="98"/>
      <c r="I12" s="14">
        <v>42</v>
      </c>
      <c r="J12" s="97"/>
      <c r="K12" s="98"/>
      <c r="L12" s="98"/>
    </row>
    <row r="13" spans="1:12" ht="19.5" customHeight="1" x14ac:dyDescent="0.2">
      <c r="A13" s="20">
        <v>7</v>
      </c>
      <c r="B13" s="97"/>
      <c r="C13" s="98"/>
      <c r="D13" s="98"/>
      <c r="E13" s="20">
        <v>25</v>
      </c>
      <c r="F13" s="97"/>
      <c r="G13" s="98"/>
      <c r="H13" s="98"/>
      <c r="I13" s="14">
        <v>43</v>
      </c>
      <c r="J13" s="97"/>
      <c r="K13" s="98"/>
      <c r="L13" s="98"/>
    </row>
    <row r="14" spans="1:12" ht="19.5" customHeight="1" x14ac:dyDescent="0.2">
      <c r="A14" s="20">
        <v>8</v>
      </c>
      <c r="B14" s="97"/>
      <c r="C14" s="98"/>
      <c r="D14" s="98"/>
      <c r="E14" s="20">
        <v>26</v>
      </c>
      <c r="F14" s="97"/>
      <c r="G14" s="98"/>
      <c r="H14" s="98"/>
      <c r="I14" s="14">
        <v>44</v>
      </c>
      <c r="J14" s="97"/>
      <c r="K14" s="98"/>
      <c r="L14" s="98"/>
    </row>
    <row r="15" spans="1:12" ht="19.5" customHeight="1" x14ac:dyDescent="0.2">
      <c r="A15" s="20">
        <v>9</v>
      </c>
      <c r="B15" s="97"/>
      <c r="C15" s="98"/>
      <c r="D15" s="98"/>
      <c r="E15" s="20">
        <v>27</v>
      </c>
      <c r="F15" s="97"/>
      <c r="G15" s="98"/>
      <c r="H15" s="98"/>
      <c r="I15" s="14">
        <v>45</v>
      </c>
      <c r="J15" s="97"/>
      <c r="K15" s="98"/>
      <c r="L15" s="98"/>
    </row>
    <row r="16" spans="1:12" ht="19.5" customHeight="1" x14ac:dyDescent="0.2">
      <c r="A16" s="20">
        <v>10</v>
      </c>
      <c r="B16" s="97"/>
      <c r="C16" s="98"/>
      <c r="D16" s="98"/>
      <c r="E16" s="20">
        <v>28</v>
      </c>
      <c r="F16" s="97"/>
      <c r="G16" s="98"/>
      <c r="H16" s="98"/>
      <c r="I16" s="14">
        <v>46</v>
      </c>
      <c r="J16" s="97"/>
      <c r="K16" s="98"/>
      <c r="L16" s="98"/>
    </row>
    <row r="17" spans="1:12" ht="19.5" customHeight="1" x14ac:dyDescent="0.2">
      <c r="A17" s="20">
        <v>11</v>
      </c>
      <c r="B17" s="97"/>
      <c r="C17" s="98"/>
      <c r="D17" s="98"/>
      <c r="E17" s="20">
        <v>29</v>
      </c>
      <c r="F17" s="97"/>
      <c r="G17" s="98"/>
      <c r="H17" s="98"/>
      <c r="I17" s="14">
        <v>47</v>
      </c>
      <c r="J17" s="97"/>
      <c r="K17" s="98"/>
      <c r="L17" s="98"/>
    </row>
    <row r="18" spans="1:12" ht="19.5" customHeight="1" x14ac:dyDescent="0.2">
      <c r="A18" s="20">
        <v>12</v>
      </c>
      <c r="B18" s="97"/>
      <c r="C18" s="98"/>
      <c r="D18" s="98"/>
      <c r="E18" s="20">
        <v>30</v>
      </c>
      <c r="F18" s="97"/>
      <c r="G18" s="98"/>
      <c r="H18" s="98"/>
      <c r="I18" s="14">
        <v>48</v>
      </c>
      <c r="J18" s="97"/>
      <c r="K18" s="98"/>
      <c r="L18" s="98"/>
    </row>
    <row r="19" spans="1:12" ht="19.5" customHeight="1" x14ac:dyDescent="0.2">
      <c r="A19" s="20">
        <v>13</v>
      </c>
      <c r="B19" s="97"/>
      <c r="C19" s="98"/>
      <c r="D19" s="98"/>
      <c r="E19" s="20">
        <v>31</v>
      </c>
      <c r="F19" s="97"/>
      <c r="G19" s="98"/>
      <c r="H19" s="98"/>
      <c r="I19" s="14">
        <v>49</v>
      </c>
      <c r="J19" s="97"/>
      <c r="K19" s="98"/>
      <c r="L19" s="98"/>
    </row>
    <row r="20" spans="1:12" ht="19.5" customHeight="1" x14ac:dyDescent="0.2">
      <c r="A20" s="20">
        <v>14</v>
      </c>
      <c r="B20" s="97"/>
      <c r="C20" s="98"/>
      <c r="D20" s="98"/>
      <c r="E20" s="20">
        <v>32</v>
      </c>
      <c r="F20" s="97"/>
      <c r="G20" s="98"/>
      <c r="H20" s="98"/>
      <c r="I20" s="14">
        <v>50</v>
      </c>
      <c r="J20" s="97"/>
      <c r="K20" s="98"/>
      <c r="L20" s="98"/>
    </row>
    <row r="21" spans="1:12" ht="19.5" customHeight="1" x14ac:dyDescent="0.2">
      <c r="A21" s="20">
        <v>15</v>
      </c>
      <c r="B21" s="97"/>
      <c r="C21" s="98"/>
      <c r="D21" s="98"/>
      <c r="E21" s="20">
        <v>33</v>
      </c>
      <c r="F21" s="97"/>
      <c r="G21" s="98"/>
      <c r="H21" s="98"/>
      <c r="I21" s="20">
        <v>51</v>
      </c>
      <c r="J21" s="97"/>
      <c r="K21" s="98"/>
      <c r="L21" s="98"/>
    </row>
  </sheetData>
  <sheetProtection algorithmName="SHA-512" hashValue="FVZGVHVqux0qfJYv6yxyQ6q3aP8hNB0f8W2vX/GM5fb/g55MoH6l1eppu9SoZyD6V9pyLKSm76KClX8Vk27KMw==" saltValue="NBH3wxqc/xCUkTKuMU5e7Q==" spinCount="100000" sheet="1" objects="1" scenarios="1"/>
  <mergeCells count="1">
    <mergeCell ref="A2:L2"/>
  </mergeCells>
  <phoneticPr fontId="2"/>
  <printOptions horizontalCentered="1"/>
  <pageMargins left="0.82677165354330717" right="0.82677165354330717" top="0.94488188976377963" bottom="0.74803149606299213" header="0.51181102362204722" footer="0.31496062992125984"/>
  <pageSetup paperSize="9" orientation="landscape" r:id="rId1"/>
  <headerFooter>
    <oddHeader>&amp;L&amp;14&amp;K06-020SPR解析受託試験&amp;C&amp;20&amp;K06-021&amp;A</oddHeader>
    <oddFooter>&amp;R&amp;G</oddFooter>
  </headerFooter>
  <rowBreaks count="2" manualBreakCount="2">
    <brk id="21" max="16383" man="1"/>
    <brk id="42"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X47"/>
  <sheetViews>
    <sheetView showGridLines="0" showRowColHeaders="0" showRuler="0" showWhiteSpace="0" view="pageLayout" zoomScale="115" zoomScaleNormal="100" zoomScaleSheetLayoutView="100" zoomScalePageLayoutView="115" workbookViewId="0">
      <selection activeCell="A2" sqref="A2:U2"/>
    </sheetView>
  </sheetViews>
  <sheetFormatPr defaultColWidth="3.5" defaultRowHeight="19.5" customHeight="1" x14ac:dyDescent="0.2"/>
  <cols>
    <col min="1" max="21" width="3.5" style="1"/>
    <col min="22" max="24" width="3.5" style="55"/>
    <col min="25" max="26" width="2.83203125" customWidth="1"/>
    <col min="27" max="27" width="3.08203125" bestFit="1" customWidth="1"/>
  </cols>
  <sheetData>
    <row r="1" spans="1:24" ht="16.5" customHeight="1" x14ac:dyDescent="0.2">
      <c r="A1" s="5"/>
      <c r="B1" s="5"/>
      <c r="C1" s="5"/>
      <c r="D1" s="5"/>
      <c r="E1" s="5"/>
      <c r="F1" s="5"/>
      <c r="G1" s="5"/>
      <c r="H1" s="5"/>
      <c r="I1" s="5"/>
      <c r="J1" s="5"/>
      <c r="K1" s="5"/>
      <c r="L1" s="5"/>
      <c r="M1" s="5"/>
      <c r="N1" s="5"/>
      <c r="O1" s="5"/>
      <c r="P1" s="5"/>
      <c r="Q1" s="5"/>
      <c r="R1" s="5"/>
      <c r="S1" s="5"/>
      <c r="T1" s="213" t="s">
        <v>120</v>
      </c>
      <c r="U1" s="213"/>
      <c r="V1" s="139">
        <v>44665</v>
      </c>
      <c r="W1" s="139"/>
      <c r="X1" s="139"/>
    </row>
    <row r="2" spans="1:24" s="86" customFormat="1" ht="21" customHeight="1" x14ac:dyDescent="0.2">
      <c r="A2" s="214">
        <f>お客様情報!E4</f>
        <v>0</v>
      </c>
      <c r="B2" s="214"/>
      <c r="C2" s="214"/>
      <c r="D2" s="214"/>
      <c r="E2" s="214"/>
      <c r="F2" s="214"/>
      <c r="G2" s="214"/>
      <c r="H2" s="214"/>
      <c r="I2" s="214"/>
      <c r="J2" s="214"/>
      <c r="K2" s="214"/>
      <c r="L2" s="214"/>
      <c r="M2" s="214"/>
      <c r="N2" s="214"/>
      <c r="O2" s="214"/>
      <c r="P2" s="214"/>
      <c r="Q2" s="214"/>
      <c r="R2" s="214"/>
      <c r="S2" s="214"/>
      <c r="T2" s="214"/>
      <c r="U2" s="214"/>
      <c r="V2" s="85"/>
      <c r="W2" s="85"/>
      <c r="X2" s="85"/>
    </row>
    <row r="3" spans="1:24" s="86" customFormat="1" ht="21" customHeight="1" x14ac:dyDescent="0.2">
      <c r="A3" s="144" t="str">
        <f>お客様情報!E3&amp;"　様"</f>
        <v>　様</v>
      </c>
      <c r="B3" s="144"/>
      <c r="C3" s="144"/>
      <c r="D3" s="144"/>
      <c r="E3" s="144"/>
      <c r="F3" s="144"/>
      <c r="G3" s="144"/>
      <c r="H3" s="144"/>
      <c r="I3" s="144"/>
      <c r="J3" s="144"/>
      <c r="K3" s="144"/>
      <c r="L3" s="144"/>
      <c r="M3" s="144"/>
      <c r="N3" s="144"/>
      <c r="O3" s="144"/>
      <c r="P3" s="144"/>
      <c r="Q3" s="144"/>
      <c r="R3" s="144"/>
      <c r="S3" s="144"/>
      <c r="T3" s="144"/>
      <c r="U3" s="144"/>
      <c r="V3" s="85"/>
      <c r="W3" s="85"/>
      <c r="X3" s="85"/>
    </row>
    <row r="4" spans="1:24" ht="16.5" customHeight="1" x14ac:dyDescent="0.2">
      <c r="A4" s="219" t="s">
        <v>159</v>
      </c>
      <c r="B4" s="219"/>
      <c r="C4" s="219"/>
      <c r="D4" s="219"/>
      <c r="E4" s="219"/>
      <c r="F4" s="219"/>
      <c r="G4" s="219"/>
      <c r="H4" s="219"/>
      <c r="I4" s="219"/>
      <c r="J4" s="219"/>
      <c r="K4" s="219"/>
      <c r="L4" s="219"/>
      <c r="M4" s="219"/>
      <c r="N4" s="219"/>
      <c r="O4" s="219"/>
      <c r="P4" s="219"/>
      <c r="Q4" s="219"/>
      <c r="R4" s="219"/>
      <c r="S4" s="219"/>
      <c r="T4" s="219"/>
      <c r="U4" s="219"/>
      <c r="V4" s="219"/>
      <c r="W4" s="219"/>
      <c r="X4" s="219"/>
    </row>
    <row r="5" spans="1:24" ht="16.5" customHeight="1" x14ac:dyDescent="0.2">
      <c r="A5" s="211" t="s">
        <v>10</v>
      </c>
      <c r="B5" s="211"/>
      <c r="C5" s="211"/>
      <c r="D5" s="211">
        <f>COUNTA(サンプル一覧!D6:G1000)</f>
        <v>0</v>
      </c>
      <c r="E5" s="211"/>
      <c r="F5" s="211"/>
      <c r="G5" s="211" t="s">
        <v>11</v>
      </c>
      <c r="H5" s="211"/>
      <c r="I5" s="211"/>
      <c r="J5" s="211">
        <f>COUNTA(サンプル一覧!AO6:AO1000)</f>
        <v>0</v>
      </c>
      <c r="K5" s="211"/>
      <c r="L5" s="211"/>
      <c r="M5" s="211" t="s">
        <v>82</v>
      </c>
      <c r="N5" s="211"/>
      <c r="O5" s="211"/>
      <c r="P5" s="211">
        <f>COUNTA(測定サンプル組合せ一覧!B7:B100,測定サンプル組合せ一覧!F4:F100,測定サンプル組合せ一覧!J4:J100)</f>
        <v>0</v>
      </c>
      <c r="Q5" s="211"/>
      <c r="R5" s="211"/>
      <c r="S5" s="56"/>
      <c r="T5" s="56"/>
      <c r="U5" s="43"/>
      <c r="V5" s="43"/>
      <c r="W5" s="43"/>
      <c r="X5" s="43"/>
    </row>
    <row r="6" spans="1:24" ht="15" customHeight="1" x14ac:dyDescent="0.2">
      <c r="A6" s="41" t="s">
        <v>198</v>
      </c>
      <c r="B6" s="42"/>
      <c r="C6" s="42"/>
      <c r="D6" s="42"/>
      <c r="E6" s="42"/>
      <c r="F6" s="42"/>
      <c r="G6" s="42"/>
      <c r="H6" s="42"/>
      <c r="I6" s="42"/>
      <c r="J6" s="42"/>
      <c r="K6" s="42"/>
      <c r="L6" s="42"/>
      <c r="M6" s="42"/>
      <c r="N6" s="42"/>
      <c r="O6" s="42"/>
      <c r="P6" s="42"/>
      <c r="Q6" s="42"/>
      <c r="R6" s="42"/>
      <c r="S6" s="42"/>
      <c r="T6" s="42"/>
      <c r="U6" s="42"/>
      <c r="V6" s="62"/>
      <c r="W6" s="62"/>
      <c r="X6" s="62"/>
    </row>
    <row r="7" spans="1:24" s="88" customFormat="1" ht="5.25" customHeight="1" x14ac:dyDescent="0.2">
      <c r="A7" s="87"/>
      <c r="B7" s="82"/>
      <c r="C7" s="82"/>
      <c r="D7" s="82"/>
      <c r="E7" s="82"/>
      <c r="F7" s="82"/>
      <c r="G7" s="82"/>
      <c r="H7" s="82"/>
      <c r="I7" s="82"/>
      <c r="J7" s="82"/>
      <c r="K7" s="82"/>
      <c r="L7" s="82"/>
      <c r="M7" s="82"/>
      <c r="N7" s="82"/>
      <c r="O7" s="82"/>
      <c r="P7" s="82"/>
      <c r="Q7" s="82"/>
      <c r="R7" s="82"/>
      <c r="S7" s="82"/>
      <c r="T7" s="82"/>
      <c r="U7" s="82"/>
      <c r="V7" s="84"/>
      <c r="W7" s="84"/>
      <c r="X7" s="84"/>
    </row>
    <row r="8" spans="1:24" ht="13" x14ac:dyDescent="0.2">
      <c r="A8" s="75"/>
      <c r="B8" s="138" t="s">
        <v>192</v>
      </c>
      <c r="C8" s="138"/>
      <c r="D8" s="138" t="s">
        <v>193</v>
      </c>
      <c r="E8" s="138"/>
      <c r="F8" s="138" t="s">
        <v>194</v>
      </c>
      <c r="G8" s="138"/>
      <c r="H8" s="138" t="s">
        <v>195</v>
      </c>
      <c r="I8" s="138"/>
      <c r="J8" s="138" t="s">
        <v>196</v>
      </c>
      <c r="K8" s="138"/>
      <c r="L8" s="43"/>
      <c r="M8" s="43"/>
      <c r="N8" s="75"/>
      <c r="O8" s="75"/>
      <c r="P8" s="75"/>
      <c r="Q8" s="75"/>
      <c r="R8" s="75"/>
      <c r="S8" s="56"/>
      <c r="T8" s="56"/>
      <c r="U8" s="43"/>
      <c r="V8" s="43"/>
      <c r="W8" s="43"/>
      <c r="X8" s="43"/>
    </row>
    <row r="9" spans="1:24" ht="16.5" customHeight="1" x14ac:dyDescent="0.2">
      <c r="A9" s="79">
        <f>ヒアリングシート!X10</f>
        <v>2</v>
      </c>
      <c r="B9" s="216">
        <f>IFERROR(VLOOKUP(A9,ヒアリングシート!AF10:AK11,2,FALSE),"入力Error！")</f>
        <v>0</v>
      </c>
      <c r="C9" s="217"/>
      <c r="D9" s="216">
        <f>IFERROR(VLOOKUP(A9,ヒアリングシート!AF10:AK11,3,FALSE),"入力Error！")</f>
        <v>0</v>
      </c>
      <c r="E9" s="217"/>
      <c r="F9" s="216">
        <f>IFERROR(VLOOKUP(A9,ヒアリングシート!AF10:AK11,4,FALSE),"入力Error！")</f>
        <v>0</v>
      </c>
      <c r="G9" s="217"/>
      <c r="H9" s="216">
        <f>IFERROR(VLOOKUP(A9,ヒアリングシート!AF10:AK11,5,FALSE),"入力Error！")</f>
        <v>0</v>
      </c>
      <c r="I9" s="217"/>
      <c r="J9" s="216">
        <f>IFERROR(VLOOKUP(A9,ヒアリングシート!AF10:AK11,6,FALSE),"入力Error！")</f>
        <v>0</v>
      </c>
      <c r="K9" s="217"/>
      <c r="L9" s="149" t="str">
        <f>IFERROR(VLOOKUP(A9,ヒアリングシート!AF10:AL11,7,FALSE),"入力Error！")</f>
        <v>単位/ｎM</v>
      </c>
      <c r="M9" s="150"/>
      <c r="N9" s="75"/>
      <c r="O9" s="75"/>
      <c r="P9" s="75"/>
      <c r="Q9" s="75"/>
      <c r="R9" s="75"/>
      <c r="S9" s="56"/>
      <c r="T9" s="56"/>
      <c r="U9" s="43"/>
      <c r="V9" s="43"/>
      <c r="W9" s="43"/>
      <c r="X9" s="43"/>
    </row>
    <row r="10" spans="1:24" ht="4.5" customHeight="1" x14ac:dyDescent="0.2">
      <c r="A10" s="79"/>
      <c r="B10" s="77"/>
      <c r="C10" s="77"/>
      <c r="D10" s="77"/>
      <c r="E10" s="77"/>
      <c r="F10" s="77"/>
      <c r="G10" s="77"/>
      <c r="H10" s="77"/>
      <c r="I10" s="77"/>
      <c r="J10" s="77"/>
      <c r="K10" s="77"/>
      <c r="L10" s="78"/>
      <c r="M10" s="73"/>
      <c r="N10" s="75"/>
      <c r="O10" s="75"/>
      <c r="P10" s="75"/>
      <c r="Q10" s="75"/>
      <c r="R10" s="75"/>
      <c r="S10" s="56"/>
      <c r="T10" s="56"/>
      <c r="U10" s="43"/>
      <c r="V10" s="43"/>
      <c r="W10" s="43"/>
      <c r="X10" s="43"/>
    </row>
    <row r="11" spans="1:24" ht="15" customHeight="1" x14ac:dyDescent="0.2">
      <c r="A11" s="215" t="s">
        <v>150</v>
      </c>
      <c r="B11" s="215"/>
      <c r="C11" s="215"/>
      <c r="D11" s="215"/>
      <c r="E11" s="215"/>
      <c r="F11" s="215"/>
      <c r="G11" s="215"/>
      <c r="H11" s="215"/>
      <c r="I11" s="215"/>
      <c r="J11" s="215"/>
      <c r="K11" s="215"/>
      <c r="L11" s="215"/>
      <c r="M11" s="215"/>
      <c r="N11" s="215"/>
      <c r="O11" s="215"/>
      <c r="P11" s="215"/>
      <c r="Q11" s="215"/>
      <c r="R11" s="215"/>
      <c r="S11" s="215"/>
      <c r="T11" s="215"/>
      <c r="U11" s="215"/>
      <c r="V11" s="215"/>
      <c r="W11" s="215"/>
      <c r="X11" s="215"/>
    </row>
    <row r="12" spans="1:24" ht="15.75" customHeight="1" x14ac:dyDescent="0.2">
      <c r="A12" s="64">
        <f>ヒアリングシート!X19</f>
        <v>0</v>
      </c>
      <c r="B12" s="81" t="str">
        <f>IFERROR(VLOOKUP(A12,ヒアリングシート!A20:B21,2,FALSE),"入力Error！")</f>
        <v>入力Error！</v>
      </c>
      <c r="C12" s="81"/>
      <c r="D12" s="81"/>
      <c r="E12" s="81"/>
      <c r="F12" s="81"/>
      <c r="G12" s="81"/>
      <c r="H12" s="81"/>
      <c r="I12" s="81"/>
      <c r="J12" s="81"/>
      <c r="K12" s="83"/>
    </row>
    <row r="13" spans="1:24" ht="15.75" customHeight="1" x14ac:dyDescent="0.2">
      <c r="A13" s="215" t="s">
        <v>151</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row>
    <row r="14" spans="1:24" ht="15.75" customHeight="1" x14ac:dyDescent="0.2">
      <c r="A14" s="64">
        <f>ヒアリングシート!X24</f>
        <v>0</v>
      </c>
      <c r="B14" s="81" t="str">
        <f>IFERROR(VLOOKUP(A14,ヒアリングシート!A25:B26,2,FALSE),"入力Error！")</f>
        <v>入力Error！</v>
      </c>
      <c r="C14" s="81"/>
      <c r="D14" s="81"/>
      <c r="E14" s="81"/>
      <c r="F14" s="81"/>
      <c r="G14" s="81"/>
      <c r="H14" s="81"/>
      <c r="I14" s="81"/>
      <c r="J14" s="81"/>
      <c r="K14" s="81"/>
      <c r="L14" s="81"/>
      <c r="M14" s="81"/>
      <c r="N14" s="81"/>
      <c r="O14" s="81"/>
      <c r="P14" s="81"/>
      <c r="Q14" s="81"/>
      <c r="R14" s="81"/>
      <c r="S14" s="81"/>
      <c r="T14" s="81"/>
      <c r="U14" s="81"/>
      <c r="V14" s="81"/>
      <c r="W14" s="81"/>
      <c r="X14" s="81"/>
    </row>
    <row r="15" spans="1:24" ht="15" customHeight="1" x14ac:dyDescent="0.2">
      <c r="A15" s="215" t="s">
        <v>152</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row>
    <row r="16" spans="1:24" ht="15.75" customHeight="1" x14ac:dyDescent="0.2">
      <c r="A16" s="65">
        <f>ヒアリングシート!X27</f>
        <v>0</v>
      </c>
      <c r="B16" s="81" t="str">
        <f>IFERROR(IF(A16=3,ヒアリングシート!B31,VLOOKUP(A16,ヒアリングシート!A28:B30,2,FALSE)),"入力Error！")</f>
        <v>入力Error！</v>
      </c>
      <c r="C16" s="81"/>
      <c r="D16" s="81"/>
      <c r="E16" s="81"/>
      <c r="F16" s="81"/>
      <c r="G16" s="81"/>
      <c r="H16" s="81"/>
      <c r="I16" s="81"/>
      <c r="J16" s="81"/>
      <c r="K16" s="81"/>
      <c r="L16" s="81"/>
      <c r="M16" s="81"/>
      <c r="N16" s="81"/>
      <c r="O16" s="81"/>
      <c r="P16" s="81"/>
      <c r="Q16" s="81"/>
      <c r="R16" s="81"/>
      <c r="S16" s="81"/>
      <c r="T16" s="81"/>
      <c r="U16" s="81"/>
      <c r="V16" s="81"/>
      <c r="W16" s="81"/>
      <c r="X16" s="81"/>
    </row>
    <row r="17" spans="1:24" ht="15" customHeight="1" x14ac:dyDescent="0.2">
      <c r="A17" s="41" t="s">
        <v>153</v>
      </c>
      <c r="B17" s="41"/>
      <c r="C17" s="41"/>
      <c r="D17" s="41"/>
      <c r="E17" s="41"/>
      <c r="F17" s="41"/>
      <c r="G17" s="41"/>
      <c r="H17" s="41"/>
      <c r="I17" s="41"/>
      <c r="J17" s="41"/>
      <c r="K17" s="41"/>
      <c r="L17" s="41"/>
      <c r="M17" s="41"/>
      <c r="N17" s="41"/>
      <c r="O17" s="41"/>
      <c r="P17" s="41"/>
      <c r="Q17" s="41"/>
      <c r="R17" s="41"/>
      <c r="S17" s="41"/>
      <c r="T17" s="41"/>
      <c r="U17" s="39"/>
      <c r="V17" s="63"/>
      <c r="W17" s="63"/>
      <c r="X17" s="62"/>
    </row>
    <row r="18" spans="1:24" ht="15" customHeight="1" x14ac:dyDescent="0.2">
      <c r="A18" s="41" t="s">
        <v>154</v>
      </c>
      <c r="B18" s="41"/>
      <c r="C18" s="41"/>
      <c r="D18" s="41"/>
      <c r="E18" s="41"/>
      <c r="F18" s="41"/>
      <c r="G18" s="41"/>
      <c r="H18" s="41"/>
      <c r="I18" s="41"/>
      <c r="J18" s="41"/>
      <c r="K18" s="41"/>
      <c r="L18" s="41"/>
      <c r="M18" s="41"/>
      <c r="N18" s="41"/>
      <c r="O18" s="41"/>
      <c r="P18" s="41"/>
      <c r="Q18" s="41"/>
      <c r="R18" s="41"/>
      <c r="S18" s="41"/>
      <c r="T18" s="41"/>
      <c r="U18" s="39"/>
      <c r="V18" s="63"/>
      <c r="W18" s="63"/>
      <c r="X18" s="62"/>
    </row>
    <row r="19" spans="1:24" ht="15.75" customHeight="1" x14ac:dyDescent="0.2">
      <c r="A19" s="64">
        <f>ヒアリングシート!X35</f>
        <v>0</v>
      </c>
      <c r="B19" s="220" t="str">
        <f>IFERROR(VLOOKUP(A19,ヒアリングシート!A36:B41,2,FALSE),"入力Error！")</f>
        <v>入力Error！</v>
      </c>
      <c r="C19" s="220"/>
      <c r="D19" s="220"/>
      <c r="E19" s="220"/>
      <c r="F19" s="220"/>
      <c r="G19" s="220"/>
      <c r="H19" s="220"/>
      <c r="I19" s="220"/>
      <c r="J19" s="220"/>
      <c r="K19" s="220"/>
      <c r="L19" s="220"/>
      <c r="M19" s="220"/>
      <c r="N19" s="220"/>
      <c r="O19" s="220"/>
      <c r="P19" s="220"/>
      <c r="Q19" s="220"/>
      <c r="R19" s="220"/>
      <c r="S19" s="220"/>
      <c r="T19" s="220"/>
      <c r="U19" s="220"/>
      <c r="V19" s="220"/>
      <c r="W19" s="220"/>
      <c r="X19" s="220"/>
    </row>
    <row r="20" spans="1:24" ht="15" customHeight="1" x14ac:dyDescent="0.2">
      <c r="A20" s="41" t="s">
        <v>155</v>
      </c>
      <c r="B20" s="41"/>
      <c r="C20" s="41"/>
      <c r="D20" s="41"/>
      <c r="E20" s="41"/>
      <c r="F20" s="41"/>
      <c r="G20" s="41"/>
      <c r="H20" s="41"/>
      <c r="I20" s="41"/>
      <c r="J20" s="41"/>
      <c r="K20" s="41"/>
      <c r="L20" s="41"/>
      <c r="M20" s="41"/>
      <c r="N20" s="41"/>
      <c r="O20" s="41"/>
      <c r="P20" s="41"/>
      <c r="Q20" s="41"/>
      <c r="R20" s="41"/>
      <c r="S20" s="41"/>
      <c r="T20" s="41"/>
      <c r="U20" s="39"/>
      <c r="V20" s="63"/>
      <c r="W20" s="63"/>
      <c r="X20" s="62"/>
    </row>
    <row r="21" spans="1:24" ht="15.75" customHeight="1" x14ac:dyDescent="0.2">
      <c r="A21" s="64">
        <f>ヒアリングシート!X42</f>
        <v>0</v>
      </c>
      <c r="B21" s="212" t="str">
        <f>IFERROR(VLOOKUP(A21,ヒアリングシート!A43:B44,2,FALSE),"入力Error！")</f>
        <v>入力Error！</v>
      </c>
      <c r="C21" s="212"/>
      <c r="D21" s="212"/>
      <c r="E21" s="212"/>
      <c r="F21" s="212"/>
      <c r="G21" s="212"/>
      <c r="H21" s="212"/>
      <c r="I21" s="212"/>
      <c r="J21" s="212"/>
      <c r="K21" s="212"/>
      <c r="L21" s="212"/>
      <c r="M21" s="212"/>
      <c r="N21" s="212"/>
      <c r="O21" s="212"/>
      <c r="P21" s="212"/>
      <c r="Q21" s="212"/>
      <c r="R21" s="212"/>
      <c r="S21" s="212"/>
      <c r="T21" s="212"/>
      <c r="U21" s="212"/>
      <c r="V21" s="212"/>
      <c r="W21" s="212"/>
      <c r="X21" s="212"/>
    </row>
    <row r="22" spans="1:24" ht="15" customHeight="1" x14ac:dyDescent="0.2">
      <c r="A22" s="41" t="s">
        <v>156</v>
      </c>
      <c r="B22" s="41"/>
      <c r="C22" s="41"/>
      <c r="D22" s="41"/>
      <c r="E22" s="41"/>
      <c r="F22" s="41"/>
      <c r="G22" s="41"/>
      <c r="H22" s="41"/>
      <c r="I22" s="41"/>
      <c r="J22" s="41"/>
      <c r="K22" s="41"/>
      <c r="L22" s="41"/>
      <c r="M22" s="41"/>
      <c r="N22" s="41"/>
      <c r="O22" s="41"/>
      <c r="P22" s="41"/>
      <c r="Q22" s="41"/>
      <c r="R22" s="41"/>
      <c r="S22" s="41"/>
      <c r="T22" s="41"/>
      <c r="U22" s="39"/>
      <c r="V22" s="63"/>
      <c r="W22" s="63"/>
      <c r="X22" s="62"/>
    </row>
    <row r="23" spans="1:24" ht="15.75" customHeight="1" x14ac:dyDescent="0.2">
      <c r="A23" s="64">
        <f>ヒアリングシート!X45</f>
        <v>0</v>
      </c>
      <c r="B23" s="212" t="str">
        <f>IFERROR(VLOOKUP(A23,ヒアリングシート!A46:B48,2,FALSE),"入力Error！")</f>
        <v>入力Error！</v>
      </c>
      <c r="C23" s="212"/>
      <c r="D23" s="212"/>
      <c r="E23" s="212"/>
      <c r="F23" s="212"/>
      <c r="G23" s="212"/>
      <c r="H23" s="212"/>
      <c r="I23" s="212"/>
      <c r="J23" s="212"/>
      <c r="K23" s="212"/>
      <c r="L23" s="212"/>
      <c r="M23" s="212"/>
      <c r="N23" s="212"/>
      <c r="O23" s="212"/>
      <c r="P23" s="212"/>
      <c r="Q23" s="212"/>
      <c r="R23" s="212"/>
      <c r="S23" s="212"/>
      <c r="T23" s="212"/>
      <c r="U23" s="212"/>
      <c r="V23" s="212"/>
      <c r="W23" s="212"/>
      <c r="X23" s="212"/>
    </row>
    <row r="24" spans="1:24" ht="15" customHeight="1" x14ac:dyDescent="0.2">
      <c r="A24" s="41" t="s">
        <v>157</v>
      </c>
      <c r="B24" s="41"/>
      <c r="C24" s="41"/>
      <c r="D24" s="41"/>
      <c r="E24" s="41"/>
      <c r="F24" s="41"/>
      <c r="G24" s="41"/>
      <c r="H24" s="41"/>
      <c r="I24" s="41"/>
      <c r="J24" s="41"/>
      <c r="K24" s="41"/>
      <c r="L24" s="41"/>
      <c r="M24" s="41"/>
      <c r="N24" s="41"/>
      <c r="O24" s="41"/>
      <c r="P24" s="41"/>
      <c r="Q24" s="41"/>
      <c r="R24" s="41"/>
      <c r="S24" s="41"/>
      <c r="T24" s="41"/>
      <c r="U24" s="39"/>
      <c r="V24" s="63"/>
      <c r="W24" s="63"/>
      <c r="X24" s="62"/>
    </row>
    <row r="25" spans="1:24" ht="15.75" customHeight="1" x14ac:dyDescent="0.2">
      <c r="A25" s="64">
        <f>ヒアリングシート!X49</f>
        <v>0</v>
      </c>
      <c r="B25" s="212" t="str">
        <f>IFERROR(VLOOKUP(A25,ヒアリングシート!A50:B52,2,FALSE),"入力Error！")</f>
        <v>入力Error！</v>
      </c>
      <c r="C25" s="212"/>
      <c r="D25" s="212"/>
      <c r="E25" s="212"/>
      <c r="F25" s="212"/>
      <c r="G25" s="212"/>
      <c r="H25" s="212"/>
      <c r="I25" s="212"/>
      <c r="J25" s="212"/>
      <c r="K25" s="212"/>
      <c r="L25" s="212"/>
      <c r="M25" s="212"/>
      <c r="N25" s="212"/>
      <c r="O25" s="212"/>
      <c r="P25" s="212"/>
      <c r="Q25" s="212"/>
      <c r="R25" s="212"/>
      <c r="S25" s="212"/>
      <c r="T25" s="212"/>
      <c r="U25" s="212"/>
      <c r="V25" s="212"/>
      <c r="W25" s="212"/>
      <c r="X25" s="212"/>
    </row>
    <row r="26" spans="1:24" ht="15" customHeight="1" x14ac:dyDescent="0.2">
      <c r="A26" s="41" t="s">
        <v>158</v>
      </c>
      <c r="B26" s="41"/>
      <c r="C26" s="41"/>
      <c r="D26" s="41"/>
      <c r="E26" s="41"/>
      <c r="F26" s="41"/>
      <c r="G26" s="41"/>
      <c r="H26" s="41"/>
      <c r="I26" s="41"/>
      <c r="J26" s="41"/>
      <c r="K26" s="41"/>
      <c r="L26" s="41"/>
      <c r="M26" s="41"/>
      <c r="N26" s="41"/>
      <c r="O26" s="41"/>
      <c r="P26" s="41"/>
      <c r="Q26" s="41"/>
      <c r="R26" s="41"/>
      <c r="S26" s="41"/>
      <c r="T26" s="41"/>
      <c r="U26" s="39"/>
      <c r="V26" s="63"/>
      <c r="W26" s="63"/>
      <c r="X26" s="62"/>
    </row>
    <row r="27" spans="1:24" ht="15.75" customHeight="1" x14ac:dyDescent="0.2">
      <c r="A27" s="64">
        <f>ヒアリングシート!X53</f>
        <v>0</v>
      </c>
      <c r="B27" s="212" t="str">
        <f>IFERROR(VLOOKUP(A27,ヒアリングシート!A54:B56,2,FALSE),"入力Error！")</f>
        <v>入力Error！</v>
      </c>
      <c r="C27" s="212"/>
      <c r="D27" s="212"/>
      <c r="E27" s="212"/>
      <c r="F27" s="212"/>
      <c r="G27" s="212"/>
      <c r="H27" s="212"/>
      <c r="I27" s="212"/>
      <c r="J27" s="212"/>
      <c r="K27" s="212"/>
      <c r="L27" s="212"/>
      <c r="M27" s="212"/>
      <c r="N27" s="212"/>
      <c r="O27" s="212"/>
      <c r="P27" s="212"/>
      <c r="Q27" s="212"/>
      <c r="R27" s="212"/>
      <c r="S27" s="212"/>
      <c r="T27" s="212"/>
      <c r="U27" s="212"/>
      <c r="V27" s="212"/>
      <c r="W27" s="212"/>
      <c r="X27" s="212"/>
    </row>
    <row r="28" spans="1:24" ht="15" customHeight="1" x14ac:dyDescent="0.2">
      <c r="A28" s="218" t="s">
        <v>146</v>
      </c>
      <c r="B28" s="218"/>
      <c r="C28" s="218"/>
      <c r="D28" s="218"/>
      <c r="E28" s="218"/>
      <c r="F28" s="218"/>
      <c r="G28" s="218"/>
      <c r="H28" s="218"/>
      <c r="I28" s="218"/>
      <c r="J28" s="218"/>
      <c r="K28" s="218"/>
      <c r="L28" s="218"/>
      <c r="M28" s="218"/>
      <c r="N28" s="218"/>
      <c r="O28" s="218"/>
      <c r="P28" s="218"/>
      <c r="Q28" s="218"/>
      <c r="R28" s="218"/>
      <c r="S28" s="218"/>
      <c r="T28" s="218"/>
      <c r="U28" s="218"/>
      <c r="V28" s="218"/>
      <c r="W28" s="218"/>
      <c r="X28" s="218"/>
    </row>
    <row r="29" spans="1:24" ht="15" customHeight="1" x14ac:dyDescent="0.2">
      <c r="A29" s="218" t="s">
        <v>147</v>
      </c>
      <c r="B29" s="218"/>
      <c r="C29" s="218"/>
      <c r="D29" s="218"/>
      <c r="E29" s="218"/>
      <c r="F29" s="218"/>
      <c r="G29" s="218"/>
      <c r="H29" s="218"/>
      <c r="I29" s="218"/>
      <c r="J29" s="218"/>
      <c r="K29" s="218"/>
      <c r="L29" s="218"/>
      <c r="M29" s="218"/>
      <c r="N29" s="218"/>
      <c r="O29" s="218"/>
      <c r="P29" s="218"/>
      <c r="Q29" s="218"/>
      <c r="R29" s="218"/>
      <c r="S29" s="218"/>
      <c r="T29" s="218"/>
      <c r="U29" s="218"/>
      <c r="V29" s="218"/>
      <c r="W29" s="218"/>
      <c r="X29" s="218"/>
    </row>
    <row r="30" spans="1:24" ht="15.75" customHeight="1" x14ac:dyDescent="0.2">
      <c r="A30" s="221" t="s">
        <v>134</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row>
    <row r="31" spans="1:24" ht="15.75" customHeight="1" x14ac:dyDescent="0.2">
      <c r="A31" s="221" t="s">
        <v>135</v>
      </c>
      <c r="B31" s="221"/>
      <c r="C31" s="221"/>
      <c r="D31" s="221"/>
      <c r="E31" s="221"/>
      <c r="F31" s="221"/>
      <c r="G31" s="221"/>
      <c r="H31" s="221"/>
      <c r="I31" s="221"/>
      <c r="J31" s="221"/>
      <c r="K31" s="221"/>
      <c r="L31" s="221"/>
      <c r="M31" s="221"/>
      <c r="N31" s="221"/>
      <c r="O31" s="221"/>
      <c r="P31" s="221"/>
      <c r="Q31" s="221"/>
      <c r="R31" s="221"/>
      <c r="S31" s="221"/>
      <c r="T31" s="221"/>
      <c r="U31" s="221"/>
      <c r="V31" s="221"/>
      <c r="W31" s="221"/>
      <c r="X31" s="221"/>
    </row>
    <row r="32" spans="1:24" ht="15.75" customHeight="1" x14ac:dyDescent="0.2">
      <c r="A32" s="221" t="s">
        <v>136</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row>
    <row r="33" spans="1:24" ht="15.75" customHeight="1" x14ac:dyDescent="0.2">
      <c r="A33" s="221" t="s">
        <v>137</v>
      </c>
      <c r="B33" s="221"/>
      <c r="C33" s="221"/>
      <c r="D33" s="221"/>
      <c r="E33" s="221"/>
      <c r="F33" s="221"/>
      <c r="G33" s="221"/>
      <c r="H33" s="221"/>
      <c r="I33" s="221"/>
      <c r="J33" s="221"/>
      <c r="K33" s="221"/>
      <c r="L33" s="221"/>
      <c r="M33" s="221"/>
      <c r="N33" s="221"/>
      <c r="O33" s="221"/>
      <c r="P33" s="221"/>
      <c r="Q33" s="221"/>
      <c r="R33" s="221"/>
      <c r="S33" s="221"/>
      <c r="T33" s="221"/>
      <c r="U33" s="221"/>
      <c r="V33" s="221"/>
      <c r="W33" s="221"/>
      <c r="X33" s="221"/>
    </row>
    <row r="34" spans="1:24" ht="15" customHeight="1" x14ac:dyDescent="0.2">
      <c r="A34" s="218" t="s">
        <v>148</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row>
    <row r="35" spans="1:24" ht="30.75" customHeight="1" x14ac:dyDescent="0.2">
      <c r="A35" s="221" t="s">
        <v>138</v>
      </c>
      <c r="B35" s="221"/>
      <c r="C35" s="221"/>
      <c r="D35" s="221"/>
      <c r="E35" s="221"/>
      <c r="F35" s="221"/>
      <c r="G35" s="221"/>
      <c r="H35" s="221"/>
      <c r="I35" s="221"/>
      <c r="J35" s="221"/>
      <c r="K35" s="221"/>
      <c r="L35" s="221"/>
      <c r="M35" s="221"/>
      <c r="N35" s="221"/>
      <c r="O35" s="221"/>
      <c r="P35" s="221"/>
      <c r="Q35" s="221"/>
      <c r="R35" s="221"/>
      <c r="S35" s="221"/>
      <c r="T35" s="221"/>
      <c r="U35" s="221"/>
      <c r="V35" s="221"/>
      <c r="W35" s="221"/>
      <c r="X35" s="221"/>
    </row>
    <row r="36" spans="1:24" ht="15.75" customHeight="1" x14ac:dyDescent="0.2">
      <c r="A36" s="221" t="s">
        <v>139</v>
      </c>
      <c r="B36" s="221"/>
      <c r="C36" s="221"/>
      <c r="D36" s="221"/>
      <c r="E36" s="221"/>
      <c r="F36" s="221"/>
      <c r="G36" s="221"/>
      <c r="H36" s="221"/>
      <c r="I36" s="221"/>
      <c r="J36" s="221"/>
      <c r="K36" s="221"/>
      <c r="L36" s="221"/>
      <c r="M36" s="221"/>
      <c r="N36" s="221"/>
      <c r="O36" s="221"/>
      <c r="P36" s="221"/>
      <c r="Q36" s="221"/>
      <c r="R36" s="221"/>
      <c r="S36" s="221"/>
      <c r="T36" s="221"/>
      <c r="U36" s="221"/>
      <c r="V36" s="221"/>
      <c r="W36" s="221"/>
      <c r="X36" s="221"/>
    </row>
    <row r="37" spans="1:24" ht="15" customHeight="1" x14ac:dyDescent="0.2">
      <c r="A37" s="218" t="s">
        <v>149</v>
      </c>
      <c r="B37" s="218"/>
      <c r="C37" s="218"/>
      <c r="D37" s="218"/>
      <c r="E37" s="218"/>
      <c r="F37" s="218"/>
      <c r="G37" s="218"/>
      <c r="H37" s="218"/>
      <c r="I37" s="218"/>
      <c r="J37" s="218"/>
      <c r="K37" s="218"/>
      <c r="L37" s="218"/>
      <c r="M37" s="218"/>
      <c r="N37" s="218"/>
      <c r="O37" s="218"/>
      <c r="P37" s="218"/>
      <c r="Q37" s="218"/>
      <c r="R37" s="218"/>
      <c r="S37" s="218"/>
      <c r="T37" s="218"/>
      <c r="U37" s="218"/>
      <c r="V37" s="218"/>
      <c r="W37" s="218"/>
      <c r="X37" s="218"/>
    </row>
    <row r="38" spans="1:24" ht="27.75" customHeight="1" x14ac:dyDescent="0.2">
      <c r="A38" s="221" t="s">
        <v>140</v>
      </c>
      <c r="B38" s="221"/>
      <c r="C38" s="221"/>
      <c r="D38" s="221"/>
      <c r="E38" s="221"/>
      <c r="F38" s="221"/>
      <c r="G38" s="221"/>
      <c r="H38" s="221"/>
      <c r="I38" s="221"/>
      <c r="J38" s="221"/>
      <c r="K38" s="221"/>
      <c r="L38" s="221"/>
      <c r="M38" s="221"/>
      <c r="N38" s="221"/>
      <c r="O38" s="221"/>
      <c r="P38" s="221"/>
      <c r="Q38" s="221"/>
      <c r="R38" s="221"/>
      <c r="S38" s="221"/>
      <c r="T38" s="221"/>
      <c r="U38" s="221"/>
      <c r="V38" s="221"/>
      <c r="W38" s="221"/>
      <c r="X38" s="221"/>
    </row>
    <row r="39" spans="1:24" ht="27.75" customHeight="1" x14ac:dyDescent="0.2">
      <c r="A39" s="221" t="s">
        <v>141</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row>
    <row r="40" spans="1:24" ht="15.75" customHeight="1" x14ac:dyDescent="0.2">
      <c r="A40" s="221" t="s">
        <v>142</v>
      </c>
      <c r="B40" s="221"/>
      <c r="C40" s="221"/>
      <c r="D40" s="221"/>
      <c r="E40" s="221"/>
      <c r="F40" s="221"/>
      <c r="G40" s="221"/>
      <c r="H40" s="221"/>
      <c r="I40" s="221"/>
      <c r="J40" s="221"/>
      <c r="K40" s="221"/>
      <c r="L40" s="221"/>
      <c r="M40" s="221"/>
      <c r="N40" s="221"/>
      <c r="O40" s="221"/>
      <c r="P40" s="221"/>
      <c r="Q40" s="221"/>
      <c r="R40" s="221"/>
      <c r="S40" s="221"/>
      <c r="T40" s="221"/>
      <c r="U40" s="221"/>
      <c r="V40" s="221"/>
      <c r="W40" s="221"/>
      <c r="X40" s="221"/>
    </row>
    <row r="41" spans="1:24" ht="15.75" customHeight="1" x14ac:dyDescent="0.2">
      <c r="A41" s="221" t="s">
        <v>145</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row>
    <row r="42" spans="1:24" ht="15.75" customHeight="1" x14ac:dyDescent="0.2">
      <c r="A42" s="221" t="s">
        <v>143</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row>
    <row r="43" spans="1:24" ht="15.75" customHeight="1" x14ac:dyDescent="0.2">
      <c r="A43" s="221" t="s">
        <v>144</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row>
    <row r="44" spans="1:24" ht="19.5" customHeight="1" x14ac:dyDescent="0.2">
      <c r="A44" s="136" t="s">
        <v>22</v>
      </c>
      <c r="B44" s="40" t="s">
        <v>121</v>
      </c>
      <c r="C44" s="27"/>
      <c r="D44" s="27"/>
      <c r="E44" s="27"/>
      <c r="F44" s="27"/>
      <c r="G44" s="27"/>
      <c r="H44" s="27"/>
      <c r="I44" s="27"/>
      <c r="J44" s="27"/>
      <c r="K44" s="27"/>
      <c r="L44" s="27"/>
      <c r="M44" s="27"/>
      <c r="N44" s="27"/>
      <c r="O44" s="27"/>
      <c r="P44" s="27"/>
      <c r="Q44" s="27"/>
      <c r="R44" s="27"/>
      <c r="S44" s="27"/>
      <c r="T44" s="27"/>
      <c r="U44" s="27"/>
      <c r="V44" s="57"/>
      <c r="W44" s="57"/>
      <c r="X44" s="58"/>
    </row>
    <row r="45" spans="1:24" ht="19.5" customHeight="1" x14ac:dyDescent="0.2">
      <c r="A45" s="136"/>
      <c r="C45" s="3"/>
      <c r="D45" s="3"/>
      <c r="E45" s="3"/>
      <c r="F45" s="3"/>
      <c r="G45" s="3"/>
      <c r="H45" s="3"/>
      <c r="I45" s="3"/>
      <c r="J45" s="3"/>
      <c r="K45" s="3"/>
      <c r="L45" s="3"/>
      <c r="M45" s="3">
        <f>A2</f>
        <v>0</v>
      </c>
      <c r="N45" s="3"/>
      <c r="O45" s="3"/>
      <c r="P45" s="3"/>
      <c r="Q45" s="3"/>
      <c r="R45" s="3"/>
      <c r="S45" s="3"/>
      <c r="T45" s="3"/>
      <c r="U45" s="3"/>
      <c r="V45" s="54"/>
      <c r="W45" s="54"/>
      <c r="X45" s="59"/>
    </row>
    <row r="46" spans="1:24" ht="19.5" customHeight="1" x14ac:dyDescent="0.2">
      <c r="A46" s="136"/>
      <c r="B46" s="12" t="s">
        <v>23</v>
      </c>
      <c r="C46" s="5"/>
      <c r="D46" s="5"/>
      <c r="E46" s="5"/>
      <c r="F46" s="5"/>
      <c r="G46" s="5"/>
      <c r="H46" s="5"/>
      <c r="I46" s="5"/>
      <c r="J46" s="5"/>
      <c r="K46" s="5"/>
      <c r="L46" s="5"/>
      <c r="M46" s="5" t="s">
        <v>21</v>
      </c>
      <c r="N46" s="5"/>
      <c r="O46" s="5"/>
      <c r="P46" s="5"/>
      <c r="Q46" s="5"/>
      <c r="R46" s="5"/>
      <c r="S46" s="5"/>
      <c r="T46" s="5"/>
      <c r="U46" s="5"/>
      <c r="V46" s="54"/>
      <c r="W46" s="54"/>
      <c r="X46" s="59"/>
    </row>
    <row r="47" spans="1:24" ht="19.5" customHeight="1" x14ac:dyDescent="0.2">
      <c r="A47" s="136"/>
      <c r="B47" s="13"/>
      <c r="C47" s="7"/>
      <c r="D47" s="7"/>
      <c r="E47" s="7" t="s">
        <v>24</v>
      </c>
      <c r="F47" s="7"/>
      <c r="G47" s="7"/>
      <c r="H47" s="7" t="s">
        <v>25</v>
      </c>
      <c r="I47" s="7"/>
      <c r="J47" s="7"/>
      <c r="K47" s="7" t="s">
        <v>26</v>
      </c>
      <c r="L47" s="7"/>
      <c r="M47" s="7"/>
      <c r="N47" s="7"/>
      <c r="O47" s="7"/>
      <c r="P47" s="7"/>
      <c r="Q47" s="7"/>
      <c r="R47" s="7"/>
      <c r="S47" s="7"/>
      <c r="T47" s="7"/>
      <c r="U47" s="7"/>
      <c r="V47" s="60"/>
      <c r="W47" s="60"/>
      <c r="X47" s="61"/>
    </row>
  </sheetData>
  <sheetProtection algorithmName="SHA-512" hashValue="uFAGJoE9wgqbZWnZHRKoDvtD4p/DjwYIE7/85XzSTJTWMP07dMOpWCFDR+XU9rYsm5c4RbKdafV7iUe6Q+w30A==" saltValue="j7XunsFdq0875hrKWqScJA==" spinCount="100000" sheet="1" objects="1" scenarios="1"/>
  <mergeCells count="47">
    <mergeCell ref="A44:A47"/>
    <mergeCell ref="A29:X29"/>
    <mergeCell ref="A30:X30"/>
    <mergeCell ref="A31:X31"/>
    <mergeCell ref="A32:X32"/>
    <mergeCell ref="A42:X42"/>
    <mergeCell ref="A43:X43"/>
    <mergeCell ref="A33:X33"/>
    <mergeCell ref="A34:X34"/>
    <mergeCell ref="A35:X35"/>
    <mergeCell ref="A36:X36"/>
    <mergeCell ref="A37:X37"/>
    <mergeCell ref="A38:X38"/>
    <mergeCell ref="A39:X39"/>
    <mergeCell ref="A40:X40"/>
    <mergeCell ref="A41:X41"/>
    <mergeCell ref="A28:X28"/>
    <mergeCell ref="A4:X4"/>
    <mergeCell ref="B25:X25"/>
    <mergeCell ref="B19:X19"/>
    <mergeCell ref="B21:X21"/>
    <mergeCell ref="M5:O5"/>
    <mergeCell ref="P5:R5"/>
    <mergeCell ref="A5:C5"/>
    <mergeCell ref="D5:F5"/>
    <mergeCell ref="G5:I5"/>
    <mergeCell ref="D8:E8"/>
    <mergeCell ref="L9:M9"/>
    <mergeCell ref="F8:G8"/>
    <mergeCell ref="H8:I8"/>
    <mergeCell ref="J8:K8"/>
    <mergeCell ref="A11:X11"/>
    <mergeCell ref="J5:L5"/>
    <mergeCell ref="B8:C8"/>
    <mergeCell ref="B23:X23"/>
    <mergeCell ref="B27:X27"/>
    <mergeCell ref="T1:U1"/>
    <mergeCell ref="V1:X1"/>
    <mergeCell ref="A2:U2"/>
    <mergeCell ref="A3:U3"/>
    <mergeCell ref="A13:X13"/>
    <mergeCell ref="A15:X15"/>
    <mergeCell ref="B9:C9"/>
    <mergeCell ref="D9:E9"/>
    <mergeCell ref="F9:G9"/>
    <mergeCell ref="H9:I9"/>
    <mergeCell ref="J9:K9"/>
  </mergeCells>
  <phoneticPr fontId="2"/>
  <conditionalFormatting sqref="B27:X27 B25:X25 B23:X23 B21:X21 B19:X19 B16:X16 B12:K12 B14:X14">
    <cfRule type="containsText" dxfId="0" priority="1" operator="containsText" text="入力Error！">
      <formula>NOT(ISERROR(SEARCH("入力Error！",B12)))</formula>
    </cfRule>
  </conditionalFormatting>
  <pageMargins left="0.70866141732283472" right="0.11811023622047245" top="0.35433070866141736" bottom="1.1417322834645669" header="0.31496062992125984" footer="0.31496062992125984"/>
  <pageSetup paperSize="9" orientation="portrait" r:id="rId1"/>
  <headerFooter>
    <oddHeader>&amp;L&amp;14&amp;K06-015ビアコア受託試験&amp;C&amp;20&amp;K06-015&amp;A</oddHeader>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199" r:id="rId5" name="Group Box 7">
              <controlPr defaultSize="0" autoFill="0" autoPict="0">
                <anchor moveWithCells="1">
                  <from>
                    <xdr:col>48</xdr:col>
                    <xdr:colOff>31750</xdr:colOff>
                    <xdr:row>43</xdr:row>
                    <xdr:rowOff>0</xdr:rowOff>
                  </from>
                  <to>
                    <xdr:col>49</xdr:col>
                    <xdr:colOff>69850</xdr:colOff>
                    <xdr:row>45</xdr:row>
                    <xdr:rowOff>95250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75</xdr:col>
                    <xdr:colOff>12700</xdr:colOff>
                    <xdr:row>17</xdr:row>
                    <xdr:rowOff>19050</xdr:rowOff>
                  </from>
                  <to>
                    <xdr:col>77</xdr:col>
                    <xdr:colOff>95250</xdr:colOff>
                    <xdr:row>18</xdr:row>
                    <xdr:rowOff>69850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75</xdr:col>
                    <xdr:colOff>12700</xdr:colOff>
                    <xdr:row>19</xdr:row>
                    <xdr:rowOff>0</xdr:rowOff>
                  </from>
                  <to>
                    <xdr:col>77</xdr:col>
                    <xdr:colOff>95250</xdr:colOff>
                    <xdr:row>20</xdr:row>
                    <xdr:rowOff>50800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75</xdr:col>
                    <xdr:colOff>12700</xdr:colOff>
                    <xdr:row>19</xdr:row>
                    <xdr:rowOff>0</xdr:rowOff>
                  </from>
                  <to>
                    <xdr:col>77</xdr:col>
                    <xdr:colOff>95250</xdr:colOff>
                    <xdr:row>20</xdr:row>
                    <xdr:rowOff>50800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75</xdr:col>
                    <xdr:colOff>12700</xdr:colOff>
                    <xdr:row>19</xdr:row>
                    <xdr:rowOff>88900</xdr:rowOff>
                  </from>
                  <to>
                    <xdr:col>77</xdr:col>
                    <xdr:colOff>95250</xdr:colOff>
                    <xdr:row>20</xdr:row>
                    <xdr:rowOff>133350</xdr:rowOff>
                  </to>
                </anchor>
              </controlPr>
            </control>
          </mc:Choice>
        </mc:AlternateContent>
        <mc:AlternateContent xmlns:mc="http://schemas.openxmlformats.org/markup-compatibility/2006">
          <mc:Choice Requires="x14">
            <control shapeId="8204" r:id="rId10" name="Option Button 12">
              <controlPr defaultSize="0" autoFill="0" autoLine="0" autoPict="0">
                <anchor moveWithCells="1">
                  <from>
                    <xdr:col>75</xdr:col>
                    <xdr:colOff>12700</xdr:colOff>
                    <xdr:row>17</xdr:row>
                    <xdr:rowOff>374650</xdr:rowOff>
                  </from>
                  <to>
                    <xdr:col>77</xdr:col>
                    <xdr:colOff>209550</xdr:colOff>
                    <xdr:row>19</xdr:row>
                    <xdr:rowOff>38100</xdr:rowOff>
                  </to>
                </anchor>
              </controlPr>
            </control>
          </mc:Choice>
        </mc:AlternateContent>
        <mc:AlternateContent xmlns:mc="http://schemas.openxmlformats.org/markup-compatibility/2006">
          <mc:Choice Requires="x14">
            <control shapeId="8205" r:id="rId11" name="Option Button 13">
              <controlPr defaultSize="0" autoFill="0" autoLine="0" autoPict="0">
                <anchor moveWithCells="1">
                  <from>
                    <xdr:col>75</xdr:col>
                    <xdr:colOff>12700</xdr:colOff>
                    <xdr:row>19</xdr:row>
                    <xdr:rowOff>0</xdr:rowOff>
                  </from>
                  <to>
                    <xdr:col>77</xdr:col>
                    <xdr:colOff>209550</xdr:colOff>
                    <xdr:row>19</xdr:row>
                    <xdr:rowOff>184150</xdr:rowOff>
                  </to>
                </anchor>
              </controlPr>
            </control>
          </mc:Choice>
        </mc:AlternateContent>
        <mc:AlternateContent xmlns:mc="http://schemas.openxmlformats.org/markup-compatibility/2006">
          <mc:Choice Requires="x14">
            <control shapeId="8206" r:id="rId12" name="Group Box 14">
              <controlPr defaultSize="0" autoFill="0" autoPict="0">
                <anchor moveWithCells="1">
                  <from>
                    <xdr:col>75</xdr:col>
                    <xdr:colOff>31750</xdr:colOff>
                    <xdr:row>17</xdr:row>
                    <xdr:rowOff>336550</xdr:rowOff>
                  </from>
                  <to>
                    <xdr:col>76</xdr:col>
                    <xdr:colOff>69850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ご一読ください</vt:lpstr>
      <vt:lpstr>お客様情報</vt:lpstr>
      <vt:lpstr>ヒアリングシート</vt:lpstr>
      <vt:lpstr>サンプル一覧</vt:lpstr>
      <vt:lpstr>測定サンプル組合せ一覧</vt:lpstr>
      <vt:lpstr>お申込同意書</vt:lpstr>
      <vt:lpstr>お申込同意書!Print_Area</vt:lpstr>
      <vt:lpstr>ご一読ください!Print_Area</vt:lpstr>
      <vt:lpstr>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2022-08-02T02:37:40Z</cp:lastPrinted>
  <dcterms:created xsi:type="dcterms:W3CDTF">2021-02-19T06:32:21Z</dcterms:created>
  <dcterms:modified xsi:type="dcterms:W3CDTF">2022-11-16T00:30:31Z</dcterms:modified>
</cp:coreProperties>
</file>